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6" sheetId="1" r:id="rId1"/>
  </sheets>
  <definedNames>
    <definedName name="_xlnm.Print_Area" localSheetId="0">'Траснсферты 2016'!$C$1:$AJ$74</definedName>
  </definedNames>
  <calcPr calcId="145621"/>
</workbook>
</file>

<file path=xl/calcChain.xml><?xml version="1.0" encoding="utf-8"?>
<calcChain xmlns="http://schemas.openxmlformats.org/spreadsheetml/2006/main">
  <c r="AH66" i="1" l="1"/>
  <c r="AG45" i="1"/>
  <c r="AH67" i="1" l="1"/>
  <c r="AH60" i="1"/>
  <c r="AH54" i="1"/>
  <c r="AH32" i="1"/>
  <c r="AH20" i="1"/>
  <c r="AG30" i="1"/>
  <c r="AG60" i="1"/>
  <c r="AG24" i="1"/>
  <c r="AF60" i="1"/>
  <c r="AF40" i="1"/>
  <c r="AF20" i="1"/>
  <c r="AF9" i="1"/>
  <c r="AF7" i="1" s="1"/>
  <c r="AH45" i="1" l="1"/>
  <c r="AI45" i="1"/>
  <c r="AI66" i="1"/>
  <c r="AI4" i="1"/>
  <c r="AJ65" i="1" l="1"/>
  <c r="AJ64" i="1"/>
  <c r="AI7" i="1" l="1"/>
  <c r="AJ57" i="1" l="1"/>
  <c r="AJ56" i="1"/>
  <c r="AG54" i="1"/>
  <c r="AJ54" i="1" l="1"/>
  <c r="AJ42" i="1"/>
  <c r="AJ73" i="1" l="1"/>
  <c r="AJ72" i="1"/>
  <c r="AG70" i="1"/>
  <c r="AH70" i="1"/>
  <c r="AI70" i="1"/>
  <c r="AF70" i="1"/>
  <c r="AJ62" i="1"/>
  <c r="AJ63" i="1"/>
  <c r="AI60" i="1"/>
  <c r="AJ70" i="1" l="1"/>
  <c r="AJ60" i="1"/>
  <c r="AJ51" i="1" l="1"/>
  <c r="AJ59" i="1"/>
  <c r="AJ67" i="1"/>
  <c r="AJ66" i="1" s="1"/>
  <c r="AG67" i="1"/>
  <c r="AG66" i="1" s="1"/>
  <c r="AJ52" i="1"/>
  <c r="AJ49" i="1"/>
  <c r="AJ69" i="1"/>
  <c r="AJ44" i="1"/>
  <c r="AJ45" i="1" l="1"/>
  <c r="AJ38" i="1"/>
  <c r="AJ18" i="1"/>
  <c r="AJ39" i="1" l="1"/>
  <c r="AF54" i="1" l="1"/>
  <c r="AF45" i="1" s="1"/>
  <c r="AG9" i="1" l="1"/>
  <c r="AG7" i="1" s="1"/>
  <c r="AH9" i="1"/>
  <c r="AH7" i="1" s="1"/>
  <c r="AJ11" i="1"/>
  <c r="AJ9" i="1" l="1"/>
  <c r="AH24" i="1" l="1"/>
  <c r="AJ41" i="1" l="1"/>
  <c r="AF67" i="1"/>
  <c r="AF66" i="1" s="1"/>
  <c r="AJ43" i="1" l="1"/>
  <c r="AJ40" i="1"/>
  <c r="AG20" i="1"/>
  <c r="AG4" i="1" s="1"/>
  <c r="AG74" i="1" s="1"/>
  <c r="AJ22" i="1"/>
  <c r="AJ23" i="1"/>
  <c r="AJ19" i="1"/>
  <c r="AI74" i="1"/>
  <c r="AJ20" i="1" l="1"/>
  <c r="AJ37" i="1"/>
  <c r="AJ34" i="1"/>
  <c r="AJ35" i="1"/>
  <c r="AJ36" i="1"/>
  <c r="AG32" i="1"/>
  <c r="AJ26" i="1"/>
  <c r="AJ27" i="1"/>
  <c r="AJ28" i="1"/>
  <c r="AJ29" i="1"/>
  <c r="AJ17" i="1"/>
  <c r="AJ16" i="1"/>
  <c r="AJ15" i="1"/>
  <c r="AJ14" i="1"/>
  <c r="AJ12" i="1"/>
  <c r="AJ13" i="1"/>
  <c r="AJ7" i="1" l="1"/>
  <c r="AH30" i="1"/>
  <c r="AJ32" i="1"/>
  <c r="AJ24" i="1"/>
  <c r="AH4" i="1" l="1"/>
  <c r="AH74" i="1" s="1"/>
  <c r="AJ30" i="1"/>
  <c r="AJ4" i="1" s="1"/>
  <c r="AF32" i="1"/>
  <c r="AJ74" i="1" l="1"/>
  <c r="AF30" i="1"/>
  <c r="AF24" i="1" l="1"/>
  <c r="AF4" i="1" l="1"/>
  <c r="AF74" i="1" s="1"/>
  <c r="AF156" i="1" l="1"/>
</calcChain>
</file>

<file path=xl/sharedStrings.xml><?xml version="1.0" encoding="utf-8"?>
<sst xmlns="http://schemas.openxmlformats.org/spreadsheetml/2006/main" count="120" uniqueCount="70">
  <si>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</si>
  <si>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</si>
  <si>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</si>
  <si>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</si>
  <si>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</si>
  <si>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</si>
  <si>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</si>
  <si>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</si>
  <si>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</si>
  <si>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</si>
  <si>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</si>
  <si>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</si>
  <si>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</si>
  <si>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</si>
  <si>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</si>
  <si>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</si>
  <si>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</si>
  <si>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 xml:space="preserve">Направление расходования средств межбюджетных трансфертов </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</si>
  <si>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</si>
  <si>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</si>
  <si>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</si>
  <si>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</si>
  <si>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</si>
  <si>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</si>
  <si>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</si>
  <si>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</si>
  <si>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</si>
  <si>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</si>
  <si>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</si>
  <si>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 Межбюджетные трансферты, предоставляемые из бюджета Московской области бюджету города Лыткарино на 2016 год - всего:</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</si>
  <si>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</si>
  <si>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</si>
  <si>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</si>
  <si>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</si>
  <si>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</si>
  <si>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</si>
  <si>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 Субвенции, предоставляемые из бюджета Московской области бюджету города Лыткарино 
 на 2016 год - всего:  </t>
  </si>
  <si>
    <t>Перечислено получателям по предъявленным заявкам</t>
  </si>
  <si>
    <t>Остаток на счете городского бюджета на 01.01.2016</t>
  </si>
  <si>
    <t>Утвержденный план на 2016 год</t>
  </si>
  <si>
    <t>Поступило на счет городского бюджета в 2016 году</t>
  </si>
  <si>
    <t xml:space="preserve">II. Субсидии, предоставляемые из бюджета Московской области бюджету города Лыткарино  на 2016 год - всего:  </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</si>
  <si>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</si>
  <si>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</si>
  <si>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</si>
  <si>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</si>
  <si>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в том числе:</t>
  </si>
  <si>
    <t xml:space="preserve">Ремонт кровли в здании Муниципального дошкольного образовательного учреждения детский сад N 23 (п.633)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</si>
  <si>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</si>
  <si>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</si>
  <si>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</si>
  <si>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</si>
  <si>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</si>
  <si>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</si>
  <si>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2015-2020 годы за счет средств, перечисленных из федерального бюджета в 2016 году, на 2016 год</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</si>
  <si>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</si>
  <si>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аппаратно-програмными комплексами в соответствии с государственной программой Московской области "Эффективная власть" на 2014-2018 годы</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</si>
  <si>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</si>
  <si>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</si>
  <si>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</si>
  <si>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</si>
  <si>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</si>
  <si>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</si>
  <si>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t xml:space="preserve"> -на приобретение и (или) подписку литературно художественных журналов</t>
  </si>
  <si>
    <t xml:space="preserve"> -на приобретение книг</t>
  </si>
  <si>
    <r>
      <t>С</t>
    </r>
    <r>
      <rPr>
        <b/>
        <sz val="14"/>
        <rFont val="Times New Roman"/>
        <family val="1"/>
        <charset val="204"/>
      </rPr>
      <t xml:space="preserve">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2016 году </t>
    </r>
  </si>
  <si>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дополнительного образования в сферах образования, культуры, физической культуры и спорта на  2016 год </t>
  </si>
  <si>
    <t>Остаток на счете городского бюджета на 01.01.2017</t>
  </si>
  <si>
    <t>Приложение 15
к отчету об исполнении бюджета города Лыткарино за 2016 год</t>
  </si>
  <si>
    <t>НАПРАВЛЕНИЕ РАСХОДОВАНИЯ СРЕДСТВ СУБВЕНЦИЙ, СУБСИДИЙ, ИНЫХ МЕЖБЮДЖЕТНЫХ ТРАНСФЕРТОВ, ПРЕДОСТАВЛЯЕМЫХ ИЗ БЮДЖЕТА 
МОСКОВСКОЙ ОБЛАСТИ БЮДЖЕТУ ГОРОДА ЛЫТКАРИНО В 2016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</si>
</sst>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68" x14ac:knownFonts="1">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b/>
      <sz val="15"/>
      <color theme="1"/>
      <name val="Times New Roman"/>
      <family val="1"/>
      <charset val="204"/>
    </font>
    <font>
      <sz val="15"/>
      <color theme="1"/>
      <name val="Times New Roman"/>
      <family val="1"/>
      <charset val="204"/>
    </font>
    <font>
      <sz val="28"/>
      <color theme="1"/>
      <name val="Times New Roman"/>
      <family val="1"/>
      <charset val="204"/>
    </font>
    <font>
      <b/>
      <sz val="14"/>
      <color theme="1"/>
      <name val="Times New Roman"/>
      <family val="1"/>
      <charset val="204"/>
    </font>
    <font>
      <sz val="10"/>
      <color theme="1"/>
      <name val="Times New Roman"/>
      <family val="1"/>
      <charset val="204"/>
    </font>
    <font>
      <sz val="14"/>
      <color theme="1"/>
      <name val="Times New Roman"/>
      <family val="1"/>
      <charset val="204"/>
    </font>
    <font>
      <sz val="13"/>
      <color theme="1"/>
      <name val="Times New Roman"/>
      <family val="1"/>
      <charset val="204"/>
    </font>
    <font>
      <b/>
      <sz val="13"/>
      <color theme="1"/>
      <name val="Times New Roman"/>
      <family val="1"/>
      <charset val="204"/>
    </font>
    <font>
      <i/>
      <sz val="13"/>
      <color theme="1"/>
      <name val="Times New Roman"/>
      <family val="1"/>
      <charset val="204"/>
    </font>
    <font>
      <i/>
      <sz val="14"/>
      <color theme="1"/>
      <name val="Times New Roman"/>
      <family val="1"/>
      <charset val="204"/>
    </font>
    <font>
      <i/>
      <sz val="30"/>
      <color theme="1"/>
      <name val="Times New Roman"/>
      <family val="1"/>
      <charset val="204"/>
    </font>
    <font>
      <sz val="30"/>
      <color theme="1"/>
      <name val="Times New Roman"/>
      <family val="1"/>
      <charset val="204"/>
    </font>
    <font>
      <b/>
      <sz val="13.5"/>
      <name val="Times New Roman"/>
      <family val="1"/>
      <charset val="204"/>
    </font>
    <font>
      <b/>
      <sz val="11"/>
      <name val="Times New Roman"/>
      <family val="1"/>
      <charset val="204"/>
    </font>
    <font>
      <sz val="11"/>
      <color theme="1"/>
      <name val="Times New Roman"/>
      <family val="1"/>
      <charset val="204"/>
    </font>
    <font>
      <sz val="14"/>
      <name val="Times New Roman"/>
      <family val="1"/>
      <charset val="204"/>
    </font>
    <font>
      <i/>
      <sz val="14"/>
      <name val="Times New Roman"/>
      <family val="1"/>
      <charset val="204"/>
    </font>
    <font>
      <b/>
      <sz val="14"/>
      <name val="Times New Roman"/>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b/>
      <sz val="16"/>
      <color theme="1"/>
      <name val="Times New Roman"/>
      <family val="1"/>
      <charset val="204"/>
    </font>
    <font>
      <sz val="16"/>
      <color theme="1"/>
      <name val="Times New Roman"/>
      <family val="1"/>
      <charset val="204"/>
    </font>
    <font>
      <b/>
      <i/>
      <sz val="14"/>
      <name val="Times New Roman"/>
      <family val="1"/>
      <charset val="204"/>
    </font>
    <font>
      <b/>
      <sz val="13"/>
      <name val="Times New Roman Cyr"/>
      <family val="1"/>
      <charset val="204"/>
    </font>
    <font>
      <sz val="13"/>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0" tint="-4.9989318521683403E-2"/>
        <bgColor indexed="64"/>
      </patternFill>
    </fill>
  </fills>
  <borders count="6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s>
  <cellStyleXfs count="1">
    <xf numFmtId="0" fontId="0" fillId="0" borderId="0"/>
  </cellStyleXfs>
  <cellXfs count="393">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5" fillId="0" borderId="0" xfId="0" applyFont="1" applyBorder="1" applyAlignment="1">
      <alignment horizontal="center"/>
    </xf>
    <xf numFmtId="0" fontId="0" fillId="0" borderId="0" xfId="0" applyFont="1" applyBorder="1"/>
    <xf numFmtId="0" fontId="9" fillId="0" borderId="0" xfId="0" applyFont="1" applyBorder="1" applyAlignment="1">
      <alignment horizontal="center"/>
    </xf>
    <xf numFmtId="0" fontId="0" fillId="0" borderId="0" xfId="0" applyFont="1" applyBorder="1" applyAlignment="1"/>
    <xf numFmtId="0" fontId="5" fillId="0" borderId="0" xfId="0" applyFont="1" applyBorder="1" applyAlignment="1">
      <alignment horizontal="center" vertical="center" wrapText="1"/>
    </xf>
    <xf numFmtId="0" fontId="9" fillId="0" borderId="0" xfId="0" applyFont="1" applyBorder="1" applyAlignment="1">
      <alignment horizontal="center" vertical="center"/>
    </xf>
    <xf numFmtId="0" fontId="18" fillId="0" borderId="0" xfId="0" applyFont="1" applyBorder="1" applyAlignment="1">
      <alignment horizontal="center" wrapText="1"/>
    </xf>
    <xf numFmtId="0" fontId="8" fillId="0" borderId="0" xfId="0" applyFont="1" applyBorder="1"/>
    <xf numFmtId="0" fontId="12" fillId="0" borderId="0" xfId="0" applyFont="1" applyBorder="1" applyAlignment="1">
      <alignment horizontal="center"/>
    </xf>
    <xf numFmtId="0" fontId="17" fillId="2" borderId="0" xfId="0" applyFont="1" applyFill="1" applyBorder="1"/>
    <xf numFmtId="0" fontId="11" fillId="0" borderId="0" xfId="0" applyFont="1" applyFill="1" applyBorder="1" applyAlignment="1">
      <alignment horizontal="left" vertical="center" indent="10"/>
    </xf>
    <xf numFmtId="0" fontId="7" fillId="0" borderId="0" xfId="0" applyFont="1" applyFill="1" applyBorder="1" applyAlignment="1">
      <alignment horizontal="left" vertical="center" wrapText="1"/>
    </xf>
    <xf numFmtId="0" fontId="19" fillId="0" borderId="0" xfId="0" applyFont="1" applyBorder="1"/>
    <xf numFmtId="0" fontId="6" fillId="0" borderId="0" xfId="0" applyFont="1" applyBorder="1" applyAlignment="1">
      <alignment wrapText="1"/>
    </xf>
    <xf numFmtId="0" fontId="4" fillId="0" borderId="0" xfId="0" applyFont="1" applyBorder="1" applyAlignment="1">
      <alignment wrapText="1"/>
    </xf>
    <xf numFmtId="164" fontId="7"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0" fontId="22" fillId="0" borderId="0" xfId="0" applyFont="1"/>
    <xf numFmtId="0" fontId="22" fillId="0" borderId="0" xfId="0" applyFont="1" applyBorder="1"/>
    <xf numFmtId="0" fontId="25" fillId="0" borderId="0" xfId="0" applyFont="1"/>
    <xf numFmtId="0" fontId="25" fillId="0" borderId="0" xfId="0" applyFont="1" applyBorder="1"/>
    <xf numFmtId="0" fontId="28" fillId="0" borderId="0" xfId="0" applyFont="1"/>
    <xf numFmtId="0" fontId="28" fillId="0" borderId="0" xfId="0" applyFont="1" applyBorder="1"/>
    <xf numFmtId="0" fontId="28" fillId="0" borderId="0" xfId="0" applyFont="1" applyBorder="1" applyAlignment="1">
      <alignment horizontal="left"/>
    </xf>
    <xf numFmtId="0" fontId="32" fillId="0" borderId="0" xfId="0" applyFont="1" applyBorder="1" applyAlignment="1">
      <alignment horizontal="left"/>
    </xf>
    <xf numFmtId="0" fontId="37" fillId="0" borderId="0" xfId="0" applyFont="1" applyBorder="1"/>
    <xf numFmtId="0" fontId="26" fillId="0" borderId="0" xfId="0" applyFont="1" applyFill="1" applyBorder="1" applyAlignment="1">
      <alignment horizontal="right" vertical="center" wrapText="1"/>
    </xf>
    <xf numFmtId="0" fontId="0" fillId="0" borderId="0" xfId="0" applyFont="1" applyBorder="1" applyAlignment="1">
      <alignment horizontal="right" wrapText="1"/>
    </xf>
    <xf numFmtId="0" fontId="35" fillId="0" borderId="0" xfId="0" applyFont="1" applyFill="1" applyBorder="1" applyAlignment="1">
      <alignment horizontal="right" vertical="center" wrapText="1"/>
    </xf>
    <xf numFmtId="0" fontId="37" fillId="0" borderId="0" xfId="0" applyFont="1" applyBorder="1" applyAlignment="1">
      <alignment horizontal="right" wrapText="1"/>
    </xf>
    <xf numFmtId="3" fontId="1" fillId="0" borderId="0" xfId="0" applyNumberFormat="1" applyFont="1" applyBorder="1"/>
    <xf numFmtId="0" fontId="25" fillId="0" borderId="0" xfId="0" applyFont="1" applyBorder="1" applyAlignment="1">
      <alignment vertical="center"/>
    </xf>
    <xf numFmtId="0" fontId="43" fillId="0" borderId="3" xfId="0" applyFont="1" applyBorder="1" applyAlignment="1">
      <alignment horizontal="center" vertical="center" wrapText="1"/>
    </xf>
    <xf numFmtId="0" fontId="48" fillId="0" borderId="0" xfId="0" applyFont="1" applyBorder="1" applyAlignment="1">
      <alignment horizontal="center"/>
    </xf>
    <xf numFmtId="0" fontId="52" fillId="0" borderId="0" xfId="0" applyFont="1" applyBorder="1"/>
    <xf numFmtId="0" fontId="48" fillId="0" borderId="6" xfId="0" applyFont="1" applyFill="1" applyBorder="1" applyAlignment="1">
      <alignment horizontal="center"/>
    </xf>
    <xf numFmtId="0" fontId="47" fillId="0" borderId="15" xfId="0" applyFont="1" applyFill="1" applyBorder="1"/>
    <xf numFmtId="0" fontId="47" fillId="0" borderId="6" xfId="0" applyFont="1" applyFill="1" applyBorder="1"/>
    <xf numFmtId="0" fontId="8" fillId="0" borderId="0" xfId="0" applyFont="1" applyBorder="1"/>
    <xf numFmtId="0" fontId="0" fillId="0" borderId="21" xfId="0" applyBorder="1"/>
    <xf numFmtId="0" fontId="44" fillId="3" borderId="23" xfId="0" applyFont="1" applyFill="1" applyBorder="1" applyAlignment="1">
      <alignment horizontal="center"/>
    </xf>
    <xf numFmtId="166" fontId="54" fillId="0" borderId="1" xfId="0" applyNumberFormat="1" applyFont="1" applyBorder="1" applyAlignment="1">
      <alignment horizontal="center" vertical="center" wrapText="1"/>
    </xf>
    <xf numFmtId="0" fontId="47" fillId="0" borderId="5" xfId="0" applyFont="1" applyFill="1" applyBorder="1" applyAlignment="1">
      <alignment horizontal="left" vertical="center" wrapText="1"/>
    </xf>
    <xf numFmtId="0" fontId="47" fillId="0" borderId="10" xfId="0" applyFont="1" applyFill="1" applyBorder="1" applyAlignment="1">
      <alignment horizontal="left" vertical="center" wrapText="1"/>
    </xf>
    <xf numFmtId="0" fontId="55" fillId="0" borderId="5" xfId="0" applyFont="1" applyFill="1" applyBorder="1" applyAlignment="1">
      <alignment horizontal="left" vertical="center" wrapText="1"/>
    </xf>
    <xf numFmtId="0" fontId="49" fillId="0" borderId="5" xfId="0" applyFont="1" applyFill="1" applyBorder="1" applyAlignment="1">
      <alignment horizontal="left" vertical="center" wrapText="1"/>
    </xf>
    <xf numFmtId="0" fontId="49" fillId="0" borderId="10" xfId="0" applyFont="1" applyFill="1" applyBorder="1" applyAlignment="1">
      <alignment horizontal="left" vertical="center" wrapText="1"/>
    </xf>
    <xf numFmtId="0" fontId="59" fillId="0" borderId="0" xfId="0" applyFont="1" applyBorder="1" applyAlignment="1"/>
    <xf numFmtId="0" fontId="60" fillId="0" borderId="0" xfId="0" applyFont="1" applyAlignment="1">
      <alignment horizontal="right" vertical="center"/>
    </xf>
    <xf numFmtId="0" fontId="60" fillId="0" borderId="0" xfId="0" applyFont="1" applyAlignment="1">
      <alignment vertical="center"/>
    </xf>
    <xf numFmtId="0" fontId="61" fillId="0" borderId="0" xfId="0" applyFont="1" applyBorder="1" applyAlignment="1">
      <alignment horizontal="left"/>
    </xf>
    <xf numFmtId="0" fontId="61" fillId="0" borderId="0" xfId="0" applyFont="1" applyBorder="1"/>
    <xf numFmtId="0" fontId="62" fillId="0" borderId="0" xfId="0" applyFont="1" applyAlignment="1"/>
    <xf numFmtId="0" fontId="44" fillId="0" borderId="0" xfId="0" applyNumberFormat="1" applyFont="1" applyFill="1" applyBorder="1" applyAlignment="1">
      <alignment horizontal="left" vertical="center" wrapText="1"/>
    </xf>
    <xf numFmtId="0" fontId="52" fillId="0" borderId="20" xfId="0" applyFont="1" applyBorder="1"/>
    <xf numFmtId="0" fontId="52" fillId="0" borderId="35" xfId="0" applyFont="1" applyBorder="1"/>
    <xf numFmtId="0" fontId="47" fillId="0" borderId="20" xfId="0" applyFont="1" applyFill="1" applyBorder="1"/>
    <xf numFmtId="0" fontId="47" fillId="0" borderId="19" xfId="0" applyFont="1" applyFill="1" applyBorder="1"/>
    <xf numFmtId="0" fontId="52" fillId="0" borderId="35" xfId="0" applyFont="1" applyFill="1" applyBorder="1"/>
    <xf numFmtId="0" fontId="47" fillId="0" borderId="38" xfId="0" applyFont="1" applyFill="1" applyBorder="1"/>
    <xf numFmtId="0" fontId="48" fillId="0" borderId="19" xfId="0" applyFont="1" applyFill="1" applyBorder="1" applyAlignment="1">
      <alignment horizontal="center"/>
    </xf>
    <xf numFmtId="0" fontId="48" fillId="0" borderId="20" xfId="0" applyFont="1" applyFill="1" applyBorder="1" applyAlignment="1">
      <alignment horizontal="center"/>
    </xf>
    <xf numFmtId="0" fontId="47" fillId="0" borderId="32" xfId="0" applyFont="1" applyFill="1" applyBorder="1" applyAlignment="1">
      <alignment horizontal="left" vertical="center" wrapText="1"/>
    </xf>
    <xf numFmtId="0" fontId="47" fillId="0" borderId="30" xfId="0" applyFont="1" applyFill="1" applyBorder="1" applyAlignment="1">
      <alignment horizontal="left" vertical="center" wrapText="1"/>
    </xf>
    <xf numFmtId="0" fontId="48" fillId="0" borderId="30" xfId="0" applyFont="1" applyFill="1" applyBorder="1" applyAlignment="1">
      <alignment horizontal="center"/>
    </xf>
    <xf numFmtId="0" fontId="3" fillId="0" borderId="42" xfId="0" applyFont="1" applyBorder="1"/>
    <xf numFmtId="0" fontId="3" fillId="0" borderId="31" xfId="0" applyFont="1" applyBorder="1"/>
    <xf numFmtId="0" fontId="22" fillId="0" borderId="10" xfId="0" applyFont="1" applyBorder="1"/>
    <xf numFmtId="0" fontId="23" fillId="0" borderId="0" xfId="0" applyFont="1" applyBorder="1" applyAlignment="1">
      <alignment horizontal="center" wrapText="1"/>
    </xf>
    <xf numFmtId="0" fontId="25" fillId="0" borderId="10" xfId="0" applyFont="1" applyBorder="1"/>
    <xf numFmtId="0" fontId="26" fillId="0" borderId="0" xfId="0" applyFont="1" applyBorder="1" applyAlignment="1">
      <alignment horizontal="center" wrapText="1"/>
    </xf>
    <xf numFmtId="0" fontId="30" fillId="0" borderId="0" xfId="0" applyFont="1" applyBorder="1" applyAlignment="1">
      <alignment horizontal="center" wrapText="1"/>
    </xf>
    <xf numFmtId="0" fontId="0" fillId="0" borderId="10" xfId="0" applyBorder="1"/>
    <xf numFmtId="0" fontId="44" fillId="0" borderId="10" xfId="0" applyNumberFormat="1" applyFont="1" applyFill="1" applyBorder="1" applyAlignment="1">
      <alignment horizontal="left" vertical="center" wrapText="1"/>
    </xf>
    <xf numFmtId="0" fontId="0" fillId="0" borderId="22" xfId="0" applyBorder="1"/>
    <xf numFmtId="0" fontId="0" fillId="0" borderId="23" xfId="0" applyBorder="1"/>
    <xf numFmtId="4" fontId="63" fillId="3" borderId="3" xfId="0" applyNumberFormat="1" applyFont="1" applyFill="1" applyBorder="1" applyAlignment="1">
      <alignment horizontal="center" vertical="center"/>
    </xf>
    <xf numFmtId="4" fontId="44" fillId="0" borderId="1" xfId="0" applyNumberFormat="1" applyFont="1" applyFill="1" applyBorder="1" applyAlignment="1">
      <alignment horizontal="center" vertical="center"/>
    </xf>
    <xf numFmtId="4" fontId="44" fillId="3" borderId="25" xfId="0" applyNumberFormat="1" applyFont="1" applyFill="1" applyBorder="1" applyAlignment="1">
      <alignment horizontal="center" vertical="center"/>
    </xf>
    <xf numFmtId="4" fontId="46" fillId="0" borderId="4" xfId="0" applyNumberFormat="1" applyFont="1" applyBorder="1" applyAlignment="1">
      <alignment horizontal="center" vertical="center"/>
    </xf>
    <xf numFmtId="4" fontId="46" fillId="0" borderId="4" xfId="0" applyNumberFormat="1" applyFont="1" applyBorder="1" applyAlignment="1">
      <alignment horizontal="center"/>
    </xf>
    <xf numFmtId="4" fontId="56" fillId="0" borderId="30" xfId="0" applyNumberFormat="1" applyFont="1" applyBorder="1" applyAlignment="1">
      <alignment horizontal="center"/>
    </xf>
    <xf numFmtId="4" fontId="44" fillId="0" borderId="1" xfId="0" applyNumberFormat="1" applyFont="1" applyBorder="1" applyAlignment="1">
      <alignment horizontal="center" vertical="center"/>
    </xf>
    <xf numFmtId="4" fontId="58" fillId="0" borderId="3" xfId="0" applyNumberFormat="1" applyFont="1" applyBorder="1" applyAlignment="1">
      <alignment horizontal="center" vertical="center"/>
    </xf>
    <xf numFmtId="4" fontId="44" fillId="0" borderId="17" xfId="0" applyNumberFormat="1" applyFont="1" applyBorder="1" applyAlignment="1">
      <alignment horizontal="center" vertical="center"/>
    </xf>
    <xf numFmtId="4" fontId="56" fillId="0" borderId="29" xfId="0" applyNumberFormat="1" applyFont="1" applyBorder="1" applyAlignment="1">
      <alignment horizontal="center"/>
    </xf>
    <xf numFmtId="4" fontId="50" fillId="0" borderId="7" xfId="0" applyNumberFormat="1" applyFont="1" applyBorder="1" applyAlignment="1">
      <alignment horizontal="center" vertical="center"/>
    </xf>
    <xf numFmtId="4" fontId="57" fillId="0" borderId="6" xfId="0" applyNumberFormat="1" applyFont="1" applyBorder="1" applyAlignment="1">
      <alignment horizontal="center" vertical="center"/>
    </xf>
    <xf numFmtId="4" fontId="50" fillId="0" borderId="8" xfId="0" applyNumberFormat="1" applyFont="1" applyBorder="1" applyAlignment="1">
      <alignment horizontal="center" vertical="center"/>
    </xf>
    <xf numFmtId="4" fontId="44" fillId="0" borderId="4" xfId="0" applyNumberFormat="1" applyFont="1" applyBorder="1" applyAlignment="1">
      <alignment horizontal="center" vertical="center"/>
    </xf>
    <xf numFmtId="4" fontId="58" fillId="0" borderId="0" xfId="0" applyNumberFormat="1" applyFont="1" applyBorder="1" applyAlignment="1">
      <alignment horizontal="center" vertical="center"/>
    </xf>
    <xf numFmtId="4" fontId="46" fillId="0" borderId="17" xfId="0" applyNumberFormat="1" applyFont="1" applyBorder="1" applyAlignment="1">
      <alignment horizontal="center" vertical="center"/>
    </xf>
    <xf numFmtId="4" fontId="56" fillId="0" borderId="29" xfId="0" applyNumberFormat="1" applyFont="1" applyBorder="1" applyAlignment="1">
      <alignment horizontal="center" vertical="center"/>
    </xf>
    <xf numFmtId="4" fontId="50" fillId="0" borderId="39" xfId="0" applyNumberFormat="1" applyFont="1" applyBorder="1" applyAlignment="1">
      <alignment horizontal="center" vertical="center"/>
    </xf>
    <xf numFmtId="4" fontId="57" fillId="0" borderId="40" xfId="0" applyNumberFormat="1" applyFont="1" applyBorder="1" applyAlignment="1">
      <alignment horizontal="center" vertical="center"/>
    </xf>
    <xf numFmtId="4" fontId="56" fillId="0" borderId="0" xfId="0" applyNumberFormat="1" applyFont="1" applyBorder="1" applyAlignment="1">
      <alignment horizontal="center" vertical="center"/>
    </xf>
    <xf numFmtId="4" fontId="44" fillId="0" borderId="7" xfId="0" applyNumberFormat="1" applyFont="1" applyBorder="1" applyAlignment="1">
      <alignment horizontal="center" vertical="center"/>
    </xf>
    <xf numFmtId="4" fontId="56" fillId="0" borderId="6" xfId="0" applyNumberFormat="1" applyFont="1" applyBorder="1" applyAlignment="1">
      <alignment horizontal="center" vertical="center"/>
    </xf>
    <xf numFmtId="4" fontId="50" fillId="0" borderId="7" xfId="0" applyNumberFormat="1" applyFont="1" applyBorder="1" applyAlignment="1">
      <alignment horizontal="center" vertical="center" wrapText="1"/>
    </xf>
    <xf numFmtId="4" fontId="58" fillId="0" borderId="1" xfId="0" applyNumberFormat="1" applyFont="1" applyBorder="1" applyAlignment="1">
      <alignment horizontal="center" vertical="center"/>
    </xf>
    <xf numFmtId="4" fontId="63" fillId="3" borderId="1" xfId="0" applyNumberFormat="1" applyFont="1" applyFill="1" applyBorder="1" applyAlignment="1">
      <alignment horizontal="center" vertical="center"/>
    </xf>
    <xf numFmtId="0" fontId="56" fillId="0" borderId="0" xfId="0" applyFont="1" applyBorder="1"/>
    <xf numFmtId="4" fontId="58" fillId="0" borderId="1" xfId="0" applyNumberFormat="1" applyFont="1" applyFill="1" applyBorder="1" applyAlignment="1">
      <alignment horizontal="center" vertical="center"/>
    </xf>
    <xf numFmtId="4" fontId="58" fillId="0" borderId="25" xfId="0" applyNumberFormat="1" applyFont="1" applyBorder="1" applyAlignment="1">
      <alignment horizontal="center" vertical="center"/>
    </xf>
    <xf numFmtId="4" fontId="44" fillId="0" borderId="25" xfId="0" applyNumberFormat="1" applyFont="1" applyBorder="1" applyAlignment="1">
      <alignment horizontal="center" vertical="center"/>
    </xf>
    <xf numFmtId="4" fontId="58" fillId="0" borderId="23" xfId="0" applyNumberFormat="1" applyFont="1" applyBorder="1" applyAlignment="1">
      <alignment horizontal="center" vertical="center"/>
    </xf>
    <xf numFmtId="4" fontId="58" fillId="0" borderId="4" xfId="0" applyNumberFormat="1" applyFont="1" applyBorder="1" applyAlignment="1">
      <alignment horizontal="center" vertical="center"/>
    </xf>
    <xf numFmtId="4" fontId="58" fillId="0" borderId="44" xfId="0" applyNumberFormat="1" applyFont="1" applyBorder="1" applyAlignment="1">
      <alignment horizontal="center" vertical="center"/>
    </xf>
    <xf numFmtId="4" fontId="57" fillId="0" borderId="7" xfId="0" applyNumberFormat="1" applyFont="1" applyBorder="1" applyAlignment="1">
      <alignment horizontal="center" vertical="center"/>
    </xf>
    <xf numFmtId="4" fontId="57" fillId="0" borderId="23" xfId="0" applyNumberFormat="1" applyFont="1" applyBorder="1" applyAlignment="1">
      <alignment horizontal="center" vertical="center"/>
    </xf>
    <xf numFmtId="4" fontId="60" fillId="0" borderId="0" xfId="0" applyNumberFormat="1" applyFont="1" applyAlignment="1">
      <alignment horizontal="left" vertical="center"/>
    </xf>
    <xf numFmtId="0" fontId="47" fillId="0" borderId="48" xfId="0" applyFont="1" applyFill="1" applyBorder="1"/>
    <xf numFmtId="4" fontId="46" fillId="0" borderId="49" xfId="0" applyNumberFormat="1" applyFont="1" applyBorder="1" applyAlignment="1">
      <alignment horizontal="center" vertical="center"/>
    </xf>
    <xf numFmtId="4" fontId="56" fillId="0" borderId="50" xfId="0" applyNumberFormat="1" applyFont="1" applyBorder="1" applyAlignment="1">
      <alignment horizontal="center" vertical="center"/>
    </xf>
    <xf numFmtId="0" fontId="49" fillId="0" borderId="45" xfId="0" applyFont="1" applyFill="1" applyBorder="1" applyAlignment="1">
      <alignment horizontal="left" vertical="center" wrapText="1"/>
    </xf>
    <xf numFmtId="0" fontId="47" fillId="0" borderId="40" xfId="0" applyFont="1" applyFill="1" applyBorder="1"/>
    <xf numFmtId="4" fontId="57" fillId="0" borderId="1" xfId="0" applyNumberFormat="1" applyFont="1" applyBorder="1" applyAlignment="1">
      <alignment horizontal="center" vertical="center"/>
    </xf>
    <xf numFmtId="0" fontId="56" fillId="0" borderId="3" xfId="0" applyFont="1" applyBorder="1"/>
    <xf numFmtId="0" fontId="45" fillId="0" borderId="9" xfId="0" applyFont="1" applyBorder="1" applyAlignment="1">
      <alignment horizontal="left" wrapText="1"/>
    </xf>
    <xf numFmtId="0" fontId="52" fillId="0" borderId="3" xfId="0" applyFont="1" applyBorder="1"/>
    <xf numFmtId="0" fontId="44" fillId="0" borderId="10" xfId="0" applyNumberFormat="1" applyFont="1" applyFill="1" applyBorder="1" applyAlignment="1">
      <alignment vertical="center" wrapText="1"/>
    </xf>
    <xf numFmtId="0" fontId="44" fillId="0" borderId="0" xfId="0" applyNumberFormat="1" applyFont="1" applyFill="1" applyBorder="1" applyAlignment="1">
      <alignment vertical="center" wrapText="1"/>
    </xf>
    <xf numFmtId="4" fontId="44" fillId="0" borderId="3" xfId="0" applyNumberFormat="1" applyFont="1" applyFill="1" applyBorder="1" applyAlignment="1">
      <alignment horizontal="center" vertical="center"/>
    </xf>
    <xf numFmtId="4" fontId="44" fillId="0" borderId="3" xfId="0" applyNumberFormat="1" applyFont="1" applyBorder="1" applyAlignment="1">
      <alignment horizontal="center" vertical="center"/>
    </xf>
    <xf numFmtId="0" fontId="57" fillId="0" borderId="9" xfId="0" applyFont="1" applyBorder="1" applyAlignment="1">
      <alignment horizontal="right" wrapText="1"/>
    </xf>
    <xf numFmtId="4" fontId="57" fillId="0" borderId="3" xfId="0" applyNumberFormat="1" applyFont="1" applyBorder="1" applyAlignment="1">
      <alignment horizontal="center" vertical="center"/>
    </xf>
    <xf numFmtId="0" fontId="56" fillId="0" borderId="31" xfId="0" applyFont="1" applyBorder="1"/>
    <xf numFmtId="4" fontId="58" fillId="0" borderId="31" xfId="0" applyNumberFormat="1" applyFont="1" applyBorder="1" applyAlignment="1">
      <alignment horizontal="center" vertical="center"/>
    </xf>
    <xf numFmtId="0" fontId="56" fillId="0" borderId="23" xfId="0" applyFont="1" applyBorder="1"/>
    <xf numFmtId="4" fontId="57" fillId="0" borderId="25" xfId="0" applyNumberFormat="1" applyFont="1" applyBorder="1" applyAlignment="1">
      <alignment horizontal="center" vertical="center"/>
    </xf>
    <xf numFmtId="4" fontId="44" fillId="0" borderId="49" xfId="0" applyNumberFormat="1" applyFont="1" applyBorder="1" applyAlignment="1">
      <alignment horizontal="center" vertical="center"/>
    </xf>
    <xf numFmtId="0" fontId="57" fillId="0" borderId="24" xfId="0" applyFont="1" applyBorder="1" applyAlignment="1">
      <alignment horizontal="right" wrapText="1"/>
    </xf>
    <xf numFmtId="0" fontId="57" fillId="0" borderId="16" xfId="0" applyFont="1" applyBorder="1" applyAlignment="1">
      <alignment horizontal="right" wrapText="1"/>
    </xf>
    <xf numFmtId="0" fontId="45" fillId="0" borderId="14" xfId="0" applyFont="1" applyBorder="1" applyAlignment="1">
      <alignment horizontal="left" wrapText="1"/>
    </xf>
    <xf numFmtId="0" fontId="45" fillId="0" borderId="16" xfId="0" applyFont="1" applyBorder="1" applyAlignment="1">
      <alignment horizontal="left" wrapText="1"/>
    </xf>
    <xf numFmtId="0" fontId="45" fillId="0" borderId="12" xfId="0" applyFont="1" applyBorder="1" applyAlignment="1">
      <alignment horizontal="left" wrapText="1"/>
    </xf>
    <xf numFmtId="0" fontId="56" fillId="0" borderId="19" xfId="0" applyFont="1" applyBorder="1"/>
    <xf numFmtId="0" fontId="56" fillId="0" borderId="15" xfId="0" applyFont="1" applyBorder="1"/>
    <xf numFmtId="4" fontId="58" fillId="0" borderId="3" xfId="0" applyNumberFormat="1" applyFont="1" applyFill="1" applyBorder="1" applyAlignment="1">
      <alignment horizontal="center" vertical="center"/>
    </xf>
    <xf numFmtId="0" fontId="50" fillId="0" borderId="42" xfId="0" applyFont="1" applyFill="1" applyBorder="1" applyAlignment="1">
      <alignment horizontal="left" vertical="center" wrapText="1"/>
    </xf>
    <xf numFmtId="0" fontId="50" fillId="0" borderId="31" xfId="0" applyFont="1" applyFill="1" applyBorder="1" applyAlignment="1">
      <alignment horizontal="left" vertical="center" wrapText="1"/>
    </xf>
    <xf numFmtId="4" fontId="50" fillId="0" borderId="1" xfId="0" applyNumberFormat="1" applyFont="1" applyBorder="1" applyAlignment="1">
      <alignment horizontal="center" vertical="center"/>
    </xf>
    <xf numFmtId="0" fontId="64" fillId="3" borderId="9" xfId="0" applyFont="1" applyFill="1" applyBorder="1" applyAlignment="1">
      <alignment horizontal="left" wrapText="1"/>
    </xf>
    <xf numFmtId="0" fontId="64" fillId="3" borderId="3" xfId="0" applyFont="1" applyFill="1" applyBorder="1"/>
    <xf numFmtId="4" fontId="0" fillId="0" borderId="0" xfId="0" applyNumberFormat="1" applyBorder="1"/>
    <xf numFmtId="0" fontId="57" fillId="0" borderId="0" xfId="0" applyFont="1" applyBorder="1" applyAlignment="1">
      <alignment horizontal="right" wrapText="1"/>
    </xf>
    <xf numFmtId="4" fontId="44" fillId="0" borderId="1" xfId="0" applyNumberFormat="1" applyFont="1" applyFill="1" applyBorder="1" applyAlignment="1">
      <alignment horizontal="center" vertical="center" wrapText="1"/>
    </xf>
    <xf numFmtId="166" fontId="54" fillId="0" borderId="1" xfId="0" applyNumberFormat="1" applyFont="1" applyFill="1" applyBorder="1" applyAlignment="1">
      <alignment horizontal="center" vertical="center" wrapText="1"/>
    </xf>
    <xf numFmtId="4" fontId="44" fillId="0" borderId="25" xfId="0" applyNumberFormat="1" applyFont="1" applyFill="1" applyBorder="1" applyAlignment="1">
      <alignment horizontal="center" vertical="center"/>
    </xf>
    <xf numFmtId="4" fontId="46" fillId="0" borderId="4" xfId="0" applyNumberFormat="1" applyFont="1" applyFill="1" applyBorder="1" applyAlignment="1">
      <alignment horizontal="center" vertical="center"/>
    </xf>
    <xf numFmtId="4" fontId="44" fillId="0" borderId="17" xfId="0" applyNumberFormat="1" applyFont="1" applyFill="1" applyBorder="1" applyAlignment="1">
      <alignment horizontal="center" vertical="center"/>
    </xf>
    <xf numFmtId="4" fontId="50" fillId="0" borderId="7" xfId="0" applyNumberFormat="1" applyFont="1" applyFill="1" applyBorder="1" applyAlignment="1">
      <alignment horizontal="center" vertical="center"/>
    </xf>
    <xf numFmtId="4" fontId="50" fillId="0" borderId="8" xfId="0" applyNumberFormat="1" applyFont="1" applyFill="1" applyBorder="1" applyAlignment="1">
      <alignment horizontal="center" vertical="center"/>
    </xf>
    <xf numFmtId="4" fontId="46" fillId="0" borderId="49" xfId="0" applyNumberFormat="1" applyFont="1" applyFill="1" applyBorder="1" applyAlignment="1">
      <alignment horizontal="center" vertical="center"/>
    </xf>
    <xf numFmtId="4" fontId="50" fillId="0" borderId="39" xfId="0" applyNumberFormat="1" applyFont="1" applyFill="1" applyBorder="1" applyAlignment="1">
      <alignment horizontal="center" vertical="center"/>
    </xf>
    <xf numFmtId="4" fontId="46" fillId="0" borderId="17" xfId="0" applyNumberFormat="1" applyFont="1" applyFill="1" applyBorder="1" applyAlignment="1">
      <alignment horizontal="center" vertical="center"/>
    </xf>
    <xf numFmtId="4" fontId="50" fillId="0" borderId="4" xfId="0" applyNumberFormat="1" applyFont="1" applyFill="1" applyBorder="1" applyAlignment="1">
      <alignment horizontal="center" vertical="center"/>
    </xf>
    <xf numFmtId="4" fontId="44" fillId="0" borderId="49" xfId="0" applyNumberFormat="1" applyFont="1" applyFill="1" applyBorder="1" applyAlignment="1">
      <alignment horizontal="center" vertical="center"/>
    </xf>
    <xf numFmtId="4" fontId="44" fillId="0" borderId="4" xfId="0" applyNumberFormat="1" applyFont="1" applyFill="1" applyBorder="1" applyAlignment="1">
      <alignment horizontal="center" vertical="center"/>
    </xf>
    <xf numFmtId="4" fontId="58" fillId="0" borderId="25" xfId="0" applyNumberFormat="1" applyFont="1" applyFill="1" applyBorder="1" applyAlignment="1">
      <alignment horizontal="center" vertical="center"/>
    </xf>
    <xf numFmtId="4" fontId="58" fillId="0" borderId="49" xfId="0" applyNumberFormat="1" applyFont="1" applyFill="1" applyBorder="1" applyAlignment="1">
      <alignment horizontal="center" vertical="center"/>
    </xf>
    <xf numFmtId="4" fontId="57" fillId="0" borderId="7" xfId="0" applyNumberFormat="1" applyFont="1" applyFill="1" applyBorder="1" applyAlignment="1">
      <alignment horizontal="center" vertical="center"/>
    </xf>
    <xf numFmtId="4" fontId="58" fillId="0" borderId="4" xfId="0" applyNumberFormat="1" applyFont="1" applyFill="1" applyBorder="1" applyAlignment="1">
      <alignment horizontal="center" vertical="center"/>
    </xf>
    <xf numFmtId="4" fontId="44" fillId="0" borderId="44" xfId="0" applyNumberFormat="1" applyFont="1" applyFill="1" applyBorder="1" applyAlignment="1">
      <alignment horizontal="center" vertical="center"/>
    </xf>
    <xf numFmtId="4" fontId="50" fillId="0" borderId="1" xfId="0" applyNumberFormat="1" applyFont="1" applyFill="1" applyBorder="1" applyAlignment="1">
      <alignment horizontal="center" vertical="center"/>
    </xf>
    <xf numFmtId="164" fontId="0" fillId="0" borderId="0" xfId="0" applyNumberFormat="1" applyFill="1"/>
    <xf numFmtId="0" fontId="8" fillId="0" borderId="0" xfId="0" applyFont="1" applyFill="1" applyBorder="1"/>
    <xf numFmtId="164" fontId="26" fillId="0" borderId="0" xfId="0" applyNumberFormat="1" applyFont="1" applyFill="1" applyBorder="1" applyAlignment="1">
      <alignment horizontal="center" vertical="center"/>
    </xf>
    <xf numFmtId="164" fontId="31" fillId="0" borderId="0" xfId="0" applyNumberFormat="1" applyFont="1" applyFill="1" applyBorder="1" applyAlignment="1">
      <alignment horizontal="center" vertical="center"/>
    </xf>
    <xf numFmtId="165" fontId="26" fillId="0" borderId="0" xfId="0" applyNumberFormat="1" applyFont="1" applyFill="1" applyBorder="1" applyAlignment="1">
      <alignment horizontal="center" vertical="center"/>
    </xf>
    <xf numFmtId="164" fontId="35" fillId="0" borderId="0" xfId="0" applyNumberFormat="1" applyFont="1" applyFill="1" applyBorder="1" applyAlignment="1">
      <alignment horizontal="center" vertical="center"/>
    </xf>
    <xf numFmtId="164" fontId="0" fillId="0" borderId="0" xfId="0" applyNumberFormat="1" applyFill="1" applyBorder="1"/>
    <xf numFmtId="164" fontId="38" fillId="0" borderId="0" xfId="0" applyNumberFormat="1" applyFont="1" applyFill="1" applyBorder="1" applyAlignment="1">
      <alignment horizontal="center" vertical="center"/>
    </xf>
    <xf numFmtId="164" fontId="29" fillId="0" borderId="0" xfId="0" applyNumberFormat="1" applyFont="1" applyFill="1" applyBorder="1" applyAlignment="1">
      <alignment horizontal="center" vertical="center"/>
    </xf>
    <xf numFmtId="165" fontId="29" fillId="0" borderId="0" xfId="0" applyNumberFormat="1" applyFont="1" applyFill="1" applyBorder="1" applyAlignment="1">
      <alignment horizontal="center" vertical="center"/>
    </xf>
    <xf numFmtId="164" fontId="0" fillId="0" borderId="0" xfId="0" applyNumberFormat="1" applyFont="1" applyFill="1" applyBorder="1"/>
    <xf numFmtId="164" fontId="0" fillId="0" borderId="0" xfId="0" applyNumberFormat="1" applyFont="1" applyFill="1" applyBorder="1" applyAlignment="1"/>
    <xf numFmtId="164" fontId="16" fillId="0" borderId="0" xfId="0" applyNumberFormat="1" applyFont="1" applyFill="1" applyBorder="1" applyAlignment="1">
      <alignment horizontal="center" vertical="center"/>
    </xf>
    <xf numFmtId="164" fontId="10" fillId="0" borderId="0" xfId="0" applyNumberFormat="1" applyFont="1" applyFill="1" applyBorder="1" applyAlignment="1">
      <alignment horizontal="center" vertical="center"/>
    </xf>
    <xf numFmtId="164" fontId="21" fillId="0" borderId="0" xfId="0" applyNumberFormat="1" applyFont="1" applyFill="1" applyBorder="1" applyAlignment="1">
      <alignment horizontal="center" vertical="center"/>
    </xf>
    <xf numFmtId="164" fontId="13" fillId="0" borderId="0" xfId="0" applyNumberFormat="1" applyFont="1" applyFill="1"/>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5" fillId="0" borderId="18" xfId="0" applyFont="1" applyBorder="1" applyAlignment="1">
      <alignment horizontal="left" wrapText="1"/>
    </xf>
    <xf numFmtId="0" fontId="49" fillId="0" borderId="40"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57" fillId="0" borderId="14" xfId="0" applyFont="1" applyBorder="1" applyAlignment="1">
      <alignment horizontal="right" wrapText="1"/>
    </xf>
    <xf numFmtId="0" fontId="57" fillId="0" borderId="37" xfId="0" applyFont="1" applyBorder="1" applyAlignment="1">
      <alignment horizontal="right" wrapText="1"/>
    </xf>
    <xf numFmtId="4" fontId="22" fillId="0" borderId="0" xfId="0" applyNumberFormat="1" applyFont="1" applyBorder="1"/>
    <xf numFmtId="0" fontId="57" fillId="0" borderId="6" xfId="0" applyFont="1" applyFill="1" applyBorder="1" applyAlignment="1">
      <alignment horizontal="left" vertical="center" wrapText="1"/>
    </xf>
    <xf numFmtId="0" fontId="57" fillId="0" borderId="54" xfId="0" applyFont="1" applyFill="1" applyBorder="1" applyAlignment="1">
      <alignment horizontal="left" vertical="center" wrapText="1"/>
    </xf>
    <xf numFmtId="0" fontId="57" fillId="0" borderId="16" xfId="0" applyFont="1" applyFill="1" applyBorder="1" applyAlignment="1">
      <alignment horizontal="center" vertical="center" wrapText="1"/>
    </xf>
    <xf numFmtId="0" fontId="44" fillId="0" borderId="2" xfId="0" applyFont="1" applyFill="1" applyBorder="1" applyAlignment="1">
      <alignment horizontal="left" wrapText="1"/>
    </xf>
    <xf numFmtId="0" fontId="44" fillId="0" borderId="3" xfId="0" applyFont="1" applyFill="1" applyBorder="1" applyAlignment="1">
      <alignment horizontal="left" wrapText="1"/>
    </xf>
    <xf numFmtId="0" fontId="44" fillId="0" borderId="55" xfId="0" applyFont="1" applyFill="1" applyBorder="1" applyAlignment="1">
      <alignment horizontal="left" wrapText="1"/>
    </xf>
    <xf numFmtId="0" fontId="50" fillId="0" borderId="16" xfId="0" applyFont="1" applyFill="1" applyBorder="1" applyAlignment="1">
      <alignment horizontal="center" wrapText="1"/>
    </xf>
    <xf numFmtId="0" fontId="50" fillId="0" borderId="6" xfId="0" applyFont="1" applyFill="1" applyBorder="1" applyAlignment="1">
      <alignment horizontal="left" wrapText="1"/>
    </xf>
    <xf numFmtId="0" fontId="50" fillId="0" borderId="54" xfId="0" applyFont="1" applyFill="1" applyBorder="1" applyAlignment="1">
      <alignment horizontal="left" wrapText="1"/>
    </xf>
    <xf numFmtId="0" fontId="44" fillId="0" borderId="11" xfId="0" applyFont="1" applyFill="1" applyBorder="1" applyAlignment="1">
      <alignment horizontal="left" vertical="center" wrapText="1"/>
    </xf>
    <xf numFmtId="0" fontId="46" fillId="0" borderId="12" xfId="0" applyFont="1" applyFill="1" applyBorder="1" applyAlignment="1">
      <alignment vertical="center"/>
    </xf>
    <xf numFmtId="0" fontId="44" fillId="0" borderId="12" xfId="0" applyFont="1" applyBorder="1" applyAlignment="1">
      <alignment horizontal="left"/>
    </xf>
    <xf numFmtId="0" fontId="44" fillId="0" borderId="2" xfId="0" applyFont="1" applyFill="1" applyBorder="1" applyAlignment="1">
      <alignment horizontal="left" vertical="center" wrapText="1"/>
    </xf>
    <xf numFmtId="0" fontId="44" fillId="0" borderId="3" xfId="0" applyFont="1" applyFill="1" applyBorder="1" applyAlignment="1">
      <alignment horizontal="left" vertical="center" wrapText="1"/>
    </xf>
    <xf numFmtId="0" fontId="63" fillId="3" borderId="2" xfId="0" applyFont="1" applyFill="1" applyBorder="1" applyAlignment="1">
      <alignment horizontal="center" vertical="center" wrapText="1"/>
    </xf>
    <xf numFmtId="0" fontId="63" fillId="3" borderId="3" xfId="0" applyFont="1" applyFill="1" applyBorder="1" applyAlignment="1">
      <alignment horizontal="center"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4" fillId="0" borderId="2" xfId="0" applyNumberFormat="1" applyFont="1" applyFill="1" applyBorder="1" applyAlignment="1">
      <alignment horizontal="left" vertical="center" wrapText="1"/>
    </xf>
    <xf numFmtId="0" fontId="44" fillId="0" borderId="3" xfId="0" applyNumberFormat="1" applyFont="1" applyFill="1" applyBorder="1" applyAlignment="1">
      <alignment horizontal="left" vertical="center" wrapText="1"/>
    </xf>
    <xf numFmtId="0" fontId="58" fillId="0" borderId="2" xfId="0" applyFont="1" applyFill="1" applyBorder="1" applyAlignment="1">
      <alignment horizontal="left" vertical="center" wrapText="1"/>
    </xf>
    <xf numFmtId="0" fontId="58" fillId="0" borderId="3" xfId="0" applyFont="1" applyFill="1" applyBorder="1" applyAlignment="1">
      <alignment horizontal="left" vertical="center" wrapText="1"/>
    </xf>
    <xf numFmtId="0" fontId="56" fillId="0" borderId="3" xfId="0" applyFont="1" applyBorder="1" applyAlignment="1">
      <alignment horizontal="left" wrapText="1"/>
    </xf>
    <xf numFmtId="0" fontId="56" fillId="0" borderId="9" xfId="0" applyFont="1" applyBorder="1" applyAlignment="1">
      <alignment horizontal="left" wrapText="1"/>
    </xf>
    <xf numFmtId="0" fontId="58" fillId="0" borderId="22" xfId="0" applyFont="1" applyFill="1" applyBorder="1" applyAlignment="1">
      <alignment horizontal="left" vertical="center" wrapText="1"/>
    </xf>
    <xf numFmtId="0" fontId="56" fillId="0" borderId="23" xfId="0" applyFont="1" applyBorder="1" applyAlignment="1">
      <alignment horizontal="left" wrapText="1"/>
    </xf>
    <xf numFmtId="0" fontId="56" fillId="0" borderId="24" xfId="0" applyFont="1" applyBorder="1" applyAlignment="1">
      <alignment horizontal="left" wrapText="1"/>
    </xf>
    <xf numFmtId="0" fontId="58" fillId="0" borderId="42" xfId="0" applyFont="1" applyFill="1" applyBorder="1" applyAlignment="1">
      <alignment horizontal="left" vertical="center" wrapText="1"/>
    </xf>
    <xf numFmtId="0" fontId="56" fillId="0" borderId="31" xfId="0" applyFont="1" applyBorder="1" applyAlignment="1">
      <alignment horizontal="left" wrapText="1"/>
    </xf>
    <xf numFmtId="0" fontId="56" fillId="0" borderId="43" xfId="0" applyFont="1" applyBorder="1" applyAlignment="1">
      <alignment horizontal="left" wrapText="1"/>
    </xf>
    <xf numFmtId="0" fontId="58" fillId="0" borderId="11" xfId="0" applyFont="1" applyFill="1" applyBorder="1" applyAlignment="1">
      <alignment horizontal="left" vertical="center" wrapText="1"/>
    </xf>
    <xf numFmtId="0" fontId="56" fillId="0" borderId="12" xfId="0" applyFont="1" applyBorder="1" applyAlignment="1">
      <alignment horizontal="left" wrapText="1"/>
    </xf>
    <xf numFmtId="0" fontId="56" fillId="0" borderId="13" xfId="0" applyFont="1" applyBorder="1" applyAlignment="1">
      <alignment horizontal="left" wrapText="1"/>
    </xf>
    <xf numFmtId="0" fontId="57" fillId="0" borderId="46" xfId="0" applyFont="1" applyFill="1" applyBorder="1" applyAlignment="1">
      <alignment horizontal="center" vertical="center" wrapText="1"/>
    </xf>
    <xf numFmtId="0" fontId="57" fillId="0" borderId="47" xfId="0" applyFont="1" applyBorder="1" applyAlignment="1">
      <alignment horizontal="center" wrapText="1"/>
    </xf>
    <xf numFmtId="0" fontId="57" fillId="0" borderId="51" xfId="0" applyFont="1" applyBorder="1" applyAlignment="1">
      <alignment horizontal="center" wrapText="1"/>
    </xf>
    <xf numFmtId="0" fontId="57" fillId="0" borderId="27" xfId="0" applyFont="1" applyFill="1" applyBorder="1" applyAlignment="1">
      <alignment horizontal="right" vertical="center" wrapText="1"/>
    </xf>
    <xf numFmtId="0" fontId="57" fillId="0" borderId="14" xfId="0" applyFont="1" applyBorder="1" applyAlignment="1">
      <alignment horizontal="right" wrapText="1"/>
    </xf>
    <xf numFmtId="0" fontId="57" fillId="0" borderId="26" xfId="0" applyFont="1" applyBorder="1" applyAlignment="1">
      <alignment horizontal="right" wrapText="1"/>
    </xf>
    <xf numFmtId="0" fontId="57" fillId="0" borderId="36" xfId="0" applyFont="1" applyFill="1" applyBorder="1" applyAlignment="1">
      <alignment horizontal="right" vertical="center" wrapText="1"/>
    </xf>
    <xf numFmtId="0" fontId="57" fillId="0" borderId="37" xfId="0" applyFont="1" applyBorder="1" applyAlignment="1">
      <alignment horizontal="right" wrapText="1"/>
    </xf>
    <xf numFmtId="0" fontId="57" fillId="0" borderId="41" xfId="0" applyFont="1" applyBorder="1" applyAlignment="1">
      <alignment horizontal="right" wrapText="1"/>
    </xf>
    <xf numFmtId="0" fontId="44" fillId="0" borderId="33" xfId="0" applyNumberFormat="1" applyFont="1" applyFill="1" applyBorder="1" applyAlignment="1">
      <alignment horizontal="left" vertical="center" wrapText="1"/>
    </xf>
    <xf numFmtId="0" fontId="44" fillId="0" borderId="34" xfId="0" applyNumberFormat="1" applyFont="1" applyFill="1" applyBorder="1" applyAlignment="1">
      <alignment horizontal="left" vertical="center"/>
    </xf>
    <xf numFmtId="0" fontId="44" fillId="0" borderId="11" xfId="0" applyNumberFormat="1" applyFont="1" applyFill="1" applyBorder="1" applyAlignment="1">
      <alignment horizontal="left" vertical="center" wrapText="1"/>
    </xf>
    <xf numFmtId="0" fontId="44" fillId="0" borderId="12" xfId="0" applyFont="1" applyBorder="1" applyAlignment="1">
      <alignment horizontal="left" vertical="center"/>
    </xf>
    <xf numFmtId="0" fontId="48" fillId="0" borderId="33" xfId="0" applyNumberFormat="1" applyFont="1" applyFill="1" applyBorder="1" applyAlignment="1">
      <alignment horizontal="left" vertical="center" wrapText="1"/>
    </xf>
    <xf numFmtId="0" fontId="45" fillId="0" borderId="34" xfId="0" applyFont="1" applyBorder="1" applyAlignment="1">
      <alignment horizontal="left" vertical="center"/>
    </xf>
    <xf numFmtId="0" fontId="49" fillId="0" borderId="6" xfId="0" applyFont="1" applyFill="1" applyBorder="1" applyAlignment="1">
      <alignment horizontal="left" vertical="center"/>
    </xf>
    <xf numFmtId="0" fontId="44" fillId="0" borderId="12" xfId="0" applyFont="1" applyFill="1" applyBorder="1" applyAlignment="1">
      <alignment vertical="center"/>
    </xf>
    <xf numFmtId="0" fontId="49" fillId="0" borderId="6" xfId="0" applyFont="1" applyFill="1" applyBorder="1" applyAlignment="1">
      <alignment horizontal="left" vertical="center" wrapText="1"/>
    </xf>
    <xf numFmtId="0" fontId="47" fillId="0" borderId="6" xfId="0" applyFont="1" applyFill="1" applyBorder="1" applyAlignment="1">
      <alignment horizontal="left" vertical="center" wrapText="1"/>
    </xf>
    <xf numFmtId="0" fontId="49" fillId="0" borderId="28" xfId="0" applyFont="1" applyFill="1" applyBorder="1" applyAlignment="1">
      <alignment horizontal="center" vertical="center"/>
    </xf>
    <xf numFmtId="0" fontId="47" fillId="0" borderId="16" xfId="0" applyFont="1" applyFill="1" applyBorder="1" applyAlignment="1">
      <alignment horizontal="center" vertical="center"/>
    </xf>
    <xf numFmtId="0" fontId="49" fillId="0" borderId="0" xfId="0" applyFont="1" applyFill="1" applyBorder="1" applyAlignment="1">
      <alignment horizontal="left" vertical="center" wrapText="1"/>
    </xf>
    <xf numFmtId="0" fontId="47" fillId="0" borderId="0" xfId="0" applyFont="1" applyFill="1" applyBorder="1" applyAlignment="1">
      <alignment horizontal="left" vertical="center" wrapText="1"/>
    </xf>
    <xf numFmtId="0" fontId="49" fillId="0" borderId="36" xfId="0" applyFont="1" applyFill="1" applyBorder="1" applyAlignment="1">
      <alignment horizontal="right" vertical="center"/>
    </xf>
    <xf numFmtId="0" fontId="47" fillId="0" borderId="37" xfId="0" applyFont="1" applyFill="1" applyBorder="1" applyAlignment="1">
      <alignment horizontal="right" vertical="center"/>
    </xf>
    <xf numFmtId="0" fontId="44" fillId="0" borderId="12" xfId="0" applyNumberFormat="1" applyFont="1" applyFill="1" applyBorder="1" applyAlignment="1">
      <alignment horizontal="left" vertical="center"/>
    </xf>
    <xf numFmtId="0" fontId="49" fillId="0" borderId="33" xfId="0" applyFont="1" applyFill="1" applyBorder="1" applyAlignment="1">
      <alignment horizontal="center" vertical="center"/>
    </xf>
    <xf numFmtId="0" fontId="47" fillId="0" borderId="34" xfId="0" applyFont="1" applyFill="1" applyBorder="1" applyAlignment="1">
      <alignment horizontal="center" vertical="center"/>
    </xf>
    <xf numFmtId="0" fontId="47" fillId="0" borderId="10" xfId="0" applyFont="1" applyBorder="1" applyAlignment="1">
      <alignment horizontal="center" vertical="center"/>
    </xf>
    <xf numFmtId="0" fontId="47" fillId="0" borderId="0" xfId="0" applyFont="1" applyBorder="1"/>
    <xf numFmtId="0" fontId="47" fillId="0" borderId="18" xfId="0" applyFont="1" applyBorder="1"/>
    <xf numFmtId="0" fontId="44" fillId="0" borderId="12" xfId="0" applyFont="1" applyFill="1" applyBorder="1" applyAlignment="1">
      <alignment horizontal="left" vertical="center" wrapText="1"/>
    </xf>
    <xf numFmtId="0" fontId="41" fillId="3" borderId="22" xfId="0" applyFont="1" applyFill="1" applyBorder="1" applyAlignment="1" applyProtection="1">
      <alignment horizontal="center" vertical="center" wrapText="1"/>
    </xf>
    <xf numFmtId="0" fontId="42" fillId="3" borderId="23" xfId="0" applyFont="1" applyFill="1" applyBorder="1"/>
    <xf numFmtId="0" fontId="42" fillId="3" borderId="24" xfId="0" applyFont="1" applyFill="1" applyBorder="1"/>
    <xf numFmtId="0" fontId="41" fillId="0" borderId="2" xfId="0" applyFont="1" applyBorder="1" applyAlignment="1" applyProtection="1">
      <alignment horizontal="center" vertical="center" wrapText="1"/>
    </xf>
    <xf numFmtId="0" fontId="42" fillId="0" borderId="3" xfId="0" applyFont="1" applyBorder="1" applyAlignment="1"/>
    <xf numFmtId="0" fontId="42" fillId="0" borderId="9" xfId="0" applyFont="1" applyBorder="1" applyAlignment="1"/>
    <xf numFmtId="0" fontId="49" fillId="0" borderId="30" xfId="0" applyFont="1" applyFill="1" applyBorder="1" applyAlignment="1">
      <alignment horizontal="left" vertical="center" wrapText="1"/>
    </xf>
    <xf numFmtId="0" fontId="45" fillId="0" borderId="30" xfId="0" applyFont="1" applyFill="1" applyBorder="1" applyAlignment="1">
      <alignment horizontal="left" vertical="center" wrapText="1"/>
    </xf>
    <xf numFmtId="0" fontId="49" fillId="0" borderId="0" xfId="0" applyFont="1" applyFill="1" applyBorder="1" applyAlignment="1">
      <alignment horizontal="center" vertical="center" wrapText="1"/>
    </xf>
    <xf numFmtId="0" fontId="47" fillId="0" borderId="0" xfId="0" applyFont="1" applyFill="1" applyBorder="1" applyAlignment="1">
      <alignment vertical="center" wrapText="1"/>
    </xf>
    <xf numFmtId="0" fontId="49" fillId="0" borderId="46" xfId="0" applyFont="1" applyFill="1" applyBorder="1" applyAlignment="1">
      <alignment horizontal="center" vertical="center"/>
    </xf>
    <xf numFmtId="0" fontId="47" fillId="0" borderId="47" xfId="0" applyFont="1" applyFill="1" applyBorder="1" applyAlignment="1">
      <alignment horizontal="center" vertical="center"/>
    </xf>
    <xf numFmtId="0" fontId="7" fillId="0" borderId="0" xfId="0" applyFont="1" applyFill="1" applyBorder="1" applyAlignment="1">
      <alignment horizontal="left" vertical="center" wrapText="1"/>
    </xf>
    <xf numFmtId="0" fontId="0" fillId="0" borderId="0" xfId="0" applyFont="1" applyBorder="1" applyAlignment="1"/>
    <xf numFmtId="0" fontId="29" fillId="2" borderId="0" xfId="0" applyFont="1" applyFill="1" applyBorder="1" applyAlignment="1">
      <alignment horizontal="center" vertical="center" wrapText="1"/>
    </xf>
    <xf numFmtId="0" fontId="28" fillId="2" borderId="0" xfId="0" applyFont="1" applyFill="1" applyBorder="1" applyAlignment="1">
      <alignment horizontal="center" wrapText="1"/>
    </xf>
    <xf numFmtId="0" fontId="49" fillId="0" borderId="27" xfId="0" applyFont="1" applyFill="1" applyBorder="1" applyAlignment="1">
      <alignment horizontal="right" vertical="center"/>
    </xf>
    <xf numFmtId="0" fontId="47" fillId="0" borderId="14" xfId="0" applyFont="1" applyFill="1" applyBorder="1" applyAlignment="1">
      <alignment horizontal="right" vertical="center"/>
    </xf>
    <xf numFmtId="0" fontId="49" fillId="0" borderId="27" xfId="0" applyFont="1" applyFill="1" applyBorder="1" applyAlignment="1">
      <alignment horizontal="left" vertical="center" wrapText="1"/>
    </xf>
    <xf numFmtId="0" fontId="47" fillId="0" borderId="14" xfId="0" applyFont="1" applyFill="1" applyBorder="1" applyAlignment="1">
      <alignment vertical="center"/>
    </xf>
    <xf numFmtId="0" fontId="49" fillId="0" borderId="36" xfId="0" applyFont="1" applyFill="1" applyBorder="1" applyAlignment="1">
      <alignment horizontal="left" vertical="center" wrapText="1"/>
    </xf>
    <xf numFmtId="0" fontId="47" fillId="0" borderId="37" xfId="0" applyFont="1" applyFill="1" applyBorder="1" applyAlignment="1">
      <alignment vertical="center"/>
    </xf>
    <xf numFmtId="0" fontId="47" fillId="0" borderId="6" xfId="0" applyFont="1" applyFill="1" applyBorder="1" applyAlignment="1">
      <alignment vertical="center"/>
    </xf>
    <xf numFmtId="0" fontId="49" fillId="0" borderId="0" xfId="0" applyFont="1" applyFill="1" applyBorder="1" applyAlignment="1">
      <alignment horizontal="center" vertical="center"/>
    </xf>
    <xf numFmtId="0" fontId="49" fillId="0" borderId="52" xfId="0" applyFont="1" applyFill="1" applyBorder="1" applyAlignment="1">
      <alignment horizontal="center" vertical="center"/>
    </xf>
    <xf numFmtId="0" fontId="47" fillId="0" borderId="53" xfId="0" applyFont="1" applyFill="1" applyBorder="1" applyAlignment="1">
      <alignment horizontal="center" vertical="center"/>
    </xf>
    <xf numFmtId="0" fontId="51" fillId="0" borderId="33" xfId="0" applyFont="1" applyFill="1" applyBorder="1" applyAlignment="1">
      <alignment horizontal="left" vertical="center" wrapText="1"/>
    </xf>
    <xf numFmtId="0" fontId="52" fillId="0" borderId="34" xfId="0" applyFont="1" applyFill="1" applyBorder="1" applyAlignment="1">
      <alignment vertical="center"/>
    </xf>
    <xf numFmtId="0" fontId="63" fillId="3" borderId="2" xfId="0" applyNumberFormat="1" applyFont="1" applyFill="1" applyBorder="1" applyAlignment="1">
      <alignment horizontal="center" vertical="center" wrapText="1"/>
    </xf>
    <xf numFmtId="0" fontId="63" fillId="3" borderId="3" xfId="0" applyNumberFormat="1" applyFont="1" applyFill="1" applyBorder="1" applyAlignment="1">
      <alignment horizontal="center" vertical="center" wrapText="1"/>
    </xf>
    <xf numFmtId="0" fontId="44" fillId="0" borderId="9" xfId="0" applyFont="1" applyFill="1" applyBorder="1" applyAlignment="1">
      <alignment horizontal="left" vertical="center" wrapText="1"/>
    </xf>
    <xf numFmtId="0" fontId="44" fillId="0" borderId="10" xfId="0" applyFont="1" applyFill="1" applyBorder="1" applyAlignment="1">
      <alignment horizontal="left" vertical="center" wrapText="1"/>
    </xf>
    <xf numFmtId="0" fontId="44" fillId="0" borderId="0" xfId="0" applyFont="1" applyFill="1" applyBorder="1" applyAlignment="1">
      <alignment horizontal="left" vertical="center" wrapText="1"/>
    </xf>
    <xf numFmtId="0" fontId="48" fillId="0" borderId="10" xfId="0" applyFont="1" applyFill="1" applyBorder="1" applyAlignment="1">
      <alignment horizontal="left" vertical="center" wrapText="1"/>
    </xf>
    <xf numFmtId="0" fontId="45" fillId="0" borderId="0" xfId="0" applyFont="1" applyBorder="1" applyAlignment="1">
      <alignment horizontal="left" wrapText="1"/>
    </xf>
    <xf numFmtId="0" fontId="45" fillId="0" borderId="18" xfId="0" applyFont="1" applyBorder="1" applyAlignment="1">
      <alignment horizontal="left" wrapText="1"/>
    </xf>
    <xf numFmtId="0" fontId="7" fillId="0" borderId="0" xfId="0" applyFont="1" applyFill="1" applyBorder="1" applyAlignment="1">
      <alignment horizontal="center" vertical="center" wrapText="1"/>
    </xf>
    <xf numFmtId="0" fontId="34" fillId="0" borderId="0" xfId="0" applyFont="1" applyFill="1" applyBorder="1" applyAlignment="1">
      <alignment horizontal="left" vertical="center" wrapText="1"/>
    </xf>
    <xf numFmtId="0" fontId="33" fillId="0" borderId="0" xfId="0" applyFont="1" applyBorder="1" applyAlignment="1">
      <alignment horizontal="left" wrapText="1"/>
    </xf>
    <xf numFmtId="0" fontId="49" fillId="0" borderId="40" xfId="0" applyFont="1" applyFill="1" applyBorder="1" applyAlignment="1">
      <alignment horizontal="left" vertical="center" wrapText="1"/>
    </xf>
    <xf numFmtId="0" fontId="47" fillId="0" borderId="40" xfId="0" applyFont="1" applyFill="1" applyBorder="1" applyAlignment="1">
      <alignment vertical="center"/>
    </xf>
    <xf numFmtId="0" fontId="26" fillId="0" borderId="0" xfId="0" applyFont="1" applyFill="1" applyBorder="1" applyAlignment="1">
      <alignment horizontal="left" vertical="center" wrapText="1"/>
    </xf>
    <xf numFmtId="0" fontId="19" fillId="0" borderId="0" xfId="0" applyFont="1" applyBorder="1" applyAlignment="1">
      <alignment horizontal="left" wrapText="1"/>
    </xf>
    <xf numFmtId="0" fontId="31" fillId="0" borderId="0" xfId="0" applyFont="1" applyBorder="1" applyAlignment="1">
      <alignment horizontal="center" vertical="center" wrapText="1"/>
    </xf>
    <xf numFmtId="0" fontId="0" fillId="0" borderId="0" xfId="0" applyFont="1" applyBorder="1" applyAlignment="1">
      <alignment horizontal="left" wrapText="1"/>
    </xf>
    <xf numFmtId="0" fontId="26" fillId="0" borderId="0" xfId="0" applyFont="1" applyFill="1" applyBorder="1" applyAlignment="1">
      <alignment vertical="center" wrapText="1"/>
    </xf>
    <xf numFmtId="0" fontId="0" fillId="0" borderId="0" xfId="0" applyBorder="1" applyAlignment="1">
      <alignment wrapText="1"/>
    </xf>
    <xf numFmtId="0" fontId="0" fillId="0" borderId="0" xfId="0" applyBorder="1" applyAlignment="1">
      <alignment horizontal="left" wrapText="1"/>
    </xf>
    <xf numFmtId="0" fontId="31"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7" fillId="0" borderId="0" xfId="0" applyFont="1" applyBorder="1" applyAlignment="1">
      <alignment horizontal="left" wrapText="1"/>
    </xf>
    <xf numFmtId="0" fontId="4" fillId="0" borderId="0" xfId="0" applyFont="1" applyBorder="1" applyAlignment="1">
      <alignment horizontal="left" wrapText="1"/>
    </xf>
    <xf numFmtId="0" fontId="0" fillId="0" borderId="0" xfId="0" applyBorder="1" applyAlignment="1"/>
    <xf numFmtId="0" fontId="14" fillId="2" borderId="0" xfId="0" applyFont="1" applyFill="1" applyBorder="1" applyAlignment="1" applyProtection="1">
      <alignment horizontal="center" vertical="center" wrapText="1"/>
    </xf>
    <xf numFmtId="0" fontId="15" fillId="2" borderId="0" xfId="0" applyFont="1" applyFill="1" applyBorder="1"/>
    <xf numFmtId="0" fontId="8" fillId="0" borderId="0" xfId="0" applyFont="1" applyBorder="1"/>
    <xf numFmtId="0" fontId="4" fillId="0" borderId="0" xfId="0" applyFont="1" applyBorder="1" applyAlignment="1">
      <alignment horizontal="center" vertical="center"/>
    </xf>
    <xf numFmtId="0" fontId="20" fillId="0" borderId="0" xfId="0" applyFont="1" applyBorder="1" applyAlignment="1" applyProtection="1">
      <alignment horizontal="left" vertical="center" wrapText="1"/>
    </xf>
    <xf numFmtId="0" fontId="8" fillId="0" borderId="0" xfId="0" applyFont="1" applyBorder="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vertical="center"/>
    </xf>
    <xf numFmtId="0" fontId="11" fillId="0" borderId="0" xfId="0" applyFont="1" applyFill="1" applyBorder="1" applyAlignment="1">
      <alignment horizontal="center" vertical="center"/>
    </xf>
    <xf numFmtId="0" fontId="8" fillId="0" borderId="0" xfId="0" applyFont="1" applyBorder="1" applyAlignment="1">
      <alignment horizontal="center"/>
    </xf>
    <xf numFmtId="0" fontId="11" fillId="0" borderId="0" xfId="0" applyFont="1" applyFill="1" applyBorder="1" applyAlignment="1">
      <alignment horizontal="left" vertical="center" indent="10"/>
    </xf>
    <xf numFmtId="0" fontId="0" fillId="0" borderId="0" xfId="0" applyFont="1" applyBorder="1" applyAlignment="1">
      <alignment horizontal="left" vertical="center"/>
    </xf>
    <xf numFmtId="0" fontId="11" fillId="0" borderId="0" xfId="0" applyFont="1" applyBorder="1"/>
    <xf numFmtId="0" fontId="65" fillId="0" borderId="2" xfId="0" applyFont="1" applyFill="1" applyBorder="1" applyAlignment="1">
      <alignment horizontal="left" vertical="center" wrapText="1"/>
    </xf>
    <xf numFmtId="0" fontId="65" fillId="0" borderId="3" xfId="0" applyFont="1" applyFill="1" applyBorder="1" applyAlignment="1">
      <alignment horizontal="left" vertical="center" wrapText="1"/>
    </xf>
    <xf numFmtId="0" fontId="65" fillId="0" borderId="9" xfId="0" applyFont="1" applyFill="1" applyBorder="1" applyAlignment="1">
      <alignment horizontal="left" vertical="center" wrapText="1"/>
    </xf>
    <xf numFmtId="0" fontId="7" fillId="0" borderId="0" xfId="0" applyFont="1" applyFill="1" applyBorder="1" applyAlignment="1">
      <alignment horizontal="left" vertical="center"/>
    </xf>
    <xf numFmtId="0" fontId="19" fillId="0" borderId="0" xfId="0" applyFont="1" applyBorder="1" applyAlignment="1">
      <alignment horizontal="left"/>
    </xf>
    <xf numFmtId="0" fontId="34" fillId="0" borderId="0" xfId="0" applyFont="1" applyFill="1" applyBorder="1" applyAlignment="1">
      <alignment horizontal="center" vertical="center" wrapText="1"/>
    </xf>
    <xf numFmtId="0" fontId="33" fillId="0" borderId="0" xfId="0" applyFont="1" applyBorder="1" applyAlignment="1">
      <alignment horizontal="center" wrapText="1"/>
    </xf>
    <xf numFmtId="0" fontId="8" fillId="0" borderId="0" xfId="0" applyFont="1" applyFill="1" applyBorder="1" applyAlignment="1">
      <alignment horizontal="center" vertical="center"/>
    </xf>
    <xf numFmtId="0" fontId="39" fillId="0" borderId="0" xfId="0" applyFont="1" applyFill="1" applyBorder="1" applyAlignment="1">
      <alignment horizontal="center" vertical="center" wrapText="1"/>
    </xf>
    <xf numFmtId="0" fontId="40" fillId="0" borderId="0" xfId="0" applyFont="1" applyBorder="1" applyAlignment="1">
      <alignment horizontal="center" wrapText="1"/>
    </xf>
    <xf numFmtId="0" fontId="38"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27" fillId="2" borderId="0" xfId="0" applyFont="1" applyFill="1" applyBorder="1" applyAlignment="1" applyProtection="1">
      <alignment horizontal="center" vertical="center" wrapText="1"/>
    </xf>
    <xf numFmtId="0" fontId="28" fillId="2" borderId="0" xfId="0" applyFont="1" applyFill="1" applyBorder="1" applyAlignment="1">
      <alignment wrapText="1"/>
    </xf>
    <xf numFmtId="0" fontId="24" fillId="0" borderId="0" xfId="0" applyFont="1" applyFill="1" applyBorder="1" applyAlignment="1">
      <alignment horizontal="left" vertical="center" wrapText="1"/>
    </xf>
    <xf numFmtId="0" fontId="22" fillId="0" borderId="0" xfId="0" applyFont="1" applyBorder="1" applyAlignment="1">
      <alignment horizontal="left" wrapText="1"/>
    </xf>
    <xf numFmtId="0" fontId="50" fillId="0" borderId="2" xfId="0" applyFont="1" applyFill="1" applyBorder="1" applyAlignment="1">
      <alignment horizontal="left" wrapText="1"/>
    </xf>
    <xf numFmtId="0" fontId="50" fillId="0" borderId="3" xfId="0" applyFont="1" applyFill="1" applyBorder="1" applyAlignment="1">
      <alignment horizontal="left" wrapText="1"/>
    </xf>
    <xf numFmtId="0" fontId="36" fillId="0" borderId="0" xfId="0" applyFont="1" applyFill="1" applyBorder="1" applyAlignment="1">
      <alignment horizontal="center" vertical="center" wrapText="1"/>
    </xf>
    <xf numFmtId="4" fontId="58" fillId="3" borderId="25" xfId="0" applyNumberFormat="1" applyFont="1" applyFill="1" applyBorder="1" applyAlignment="1">
      <alignment horizontal="center" vertical="center"/>
    </xf>
    <xf numFmtId="0" fontId="57" fillId="0" borderId="28" xfId="0" applyFont="1" applyFill="1" applyBorder="1" applyAlignment="1">
      <alignment horizontal="center" vertical="center" wrapText="1"/>
    </xf>
    <xf numFmtId="0" fontId="57" fillId="0" borderId="5" xfId="0" applyFont="1" applyFill="1" applyBorder="1" applyAlignment="1">
      <alignment horizontal="left" vertical="center" wrapText="1"/>
    </xf>
    <xf numFmtId="0" fontId="57" fillId="0" borderId="45" xfId="0" applyFont="1" applyFill="1" applyBorder="1" applyAlignment="1">
      <alignment horizontal="left" vertical="center" wrapText="1"/>
    </xf>
    <xf numFmtId="0" fontId="57" fillId="0" borderId="40" xfId="0" applyFont="1" applyFill="1" applyBorder="1" applyAlignment="1">
      <alignment horizontal="left" vertical="center" wrapText="1"/>
    </xf>
    <xf numFmtId="0" fontId="57" fillId="0" borderId="59" xfId="0" applyFont="1" applyFill="1" applyBorder="1" applyAlignment="1">
      <alignment horizontal="left" vertical="center" wrapText="1"/>
    </xf>
    <xf numFmtId="0" fontId="56" fillId="0" borderId="38" xfId="0" applyFont="1" applyBorder="1"/>
    <xf numFmtId="4" fontId="57" fillId="0" borderId="39" xfId="0" applyNumberFormat="1" applyFont="1" applyFill="1" applyBorder="1" applyAlignment="1">
      <alignment horizontal="center" vertical="center"/>
    </xf>
    <xf numFmtId="0" fontId="57" fillId="0" borderId="31" xfId="0" applyFont="1" applyBorder="1" applyAlignment="1">
      <alignment horizontal="right" wrapText="1"/>
    </xf>
    <xf numFmtId="0" fontId="50" fillId="0" borderId="28" xfId="0" applyFont="1" applyFill="1" applyBorder="1" applyAlignment="1">
      <alignment horizontal="center" wrapText="1"/>
    </xf>
    <xf numFmtId="0" fontId="50" fillId="0" borderId="5" xfId="0" applyFont="1" applyFill="1" applyBorder="1" applyAlignment="1">
      <alignment horizontal="left" wrapText="1"/>
    </xf>
    <xf numFmtId="0" fontId="50" fillId="0" borderId="32" xfId="0" applyFont="1" applyFill="1" applyBorder="1" applyAlignment="1">
      <alignment horizontal="left" wrapText="1"/>
    </xf>
    <xf numFmtId="0" fontId="50" fillId="0" borderId="30" xfId="0" applyFont="1" applyFill="1" applyBorder="1" applyAlignment="1">
      <alignment horizontal="left" wrapText="1"/>
    </xf>
    <xf numFmtId="0" fontId="50" fillId="0" borderId="57" xfId="0" applyFont="1" applyFill="1" applyBorder="1" applyAlignment="1">
      <alignment horizontal="left" wrapText="1"/>
    </xf>
    <xf numFmtId="0" fontId="45" fillId="0" borderId="58" xfId="0" applyFont="1" applyBorder="1" applyAlignment="1">
      <alignment horizontal="left" wrapText="1"/>
    </xf>
    <xf numFmtId="0" fontId="63" fillId="3" borderId="11" xfId="0" applyFont="1" applyFill="1" applyBorder="1" applyAlignment="1">
      <alignment horizontal="center" vertical="center" wrapText="1"/>
    </xf>
    <xf numFmtId="0" fontId="64" fillId="3" borderId="12" xfId="0" applyFont="1" applyFill="1" applyBorder="1" applyAlignment="1">
      <alignment horizontal="center" wrapText="1"/>
    </xf>
    <xf numFmtId="0" fontId="64" fillId="3" borderId="13" xfId="0" applyFont="1" applyFill="1" applyBorder="1" applyAlignment="1">
      <alignment horizontal="center" wrapText="1"/>
    </xf>
    <xf numFmtId="0" fontId="52" fillId="0" borderId="19" xfId="0" applyFont="1" applyBorder="1"/>
    <xf numFmtId="0" fontId="52" fillId="0" borderId="15" xfId="0" applyFont="1" applyBorder="1"/>
    <xf numFmtId="0" fontId="52" fillId="0" borderId="56" xfId="0" applyFont="1" applyBorder="1"/>
    <xf numFmtId="4" fontId="58" fillId="0" borderId="44" xfId="0" applyNumberFormat="1" applyFont="1" applyFill="1" applyBorder="1" applyAlignment="1">
      <alignment horizontal="center" vertical="center"/>
    </xf>
    <xf numFmtId="4" fontId="50" fillId="0" borderId="17" xfId="0" applyNumberFormat="1" applyFont="1" applyFill="1" applyBorder="1" applyAlignment="1">
      <alignment horizontal="center" vertical="center"/>
    </xf>
    <xf numFmtId="4" fontId="57" fillId="0" borderId="49" xfId="0" applyNumberFormat="1" applyFont="1" applyBorder="1" applyAlignment="1">
      <alignment horizontal="center" vertical="center"/>
    </xf>
    <xf numFmtId="4" fontId="57" fillId="0" borderId="39" xfId="0" applyNumberFormat="1" applyFont="1" applyBorder="1" applyAlignment="1">
      <alignment horizontal="center" vertical="center"/>
    </xf>
    <xf numFmtId="4" fontId="50" fillId="0" borderId="17" xfId="0" applyNumberFormat="1" applyFont="1" applyBorder="1" applyAlignment="1">
      <alignment horizontal="center" vertical="center"/>
    </xf>
    <xf numFmtId="166" fontId="53" fillId="0" borderId="3" xfId="0" applyNumberFormat="1" applyFont="1" applyBorder="1" applyAlignment="1">
      <alignment horizontal="center" vertical="center" wrapText="1"/>
    </xf>
    <xf numFmtId="4" fontId="46" fillId="0" borderId="17" xfId="0" applyNumberFormat="1" applyFont="1" applyBorder="1" applyAlignment="1">
      <alignment horizontal="center"/>
    </xf>
    <xf numFmtId="4" fontId="46" fillId="0" borderId="7" xfId="0" applyNumberFormat="1" applyFont="1" applyBorder="1" applyAlignment="1">
      <alignment horizontal="center" vertical="center"/>
    </xf>
    <xf numFmtId="4" fontId="58" fillId="3" borderId="23" xfId="0" applyNumberFormat="1" applyFont="1" applyFill="1" applyBorder="1" applyAlignment="1">
      <alignment horizontal="center" vertical="center"/>
    </xf>
    <xf numFmtId="4" fontId="57" fillId="0" borderId="50" xfId="0" applyNumberFormat="1" applyFont="1" applyBorder="1" applyAlignment="1">
      <alignment horizontal="center" vertical="center"/>
    </xf>
    <xf numFmtId="4" fontId="57" fillId="0" borderId="29" xfId="0" applyNumberFormat="1" applyFont="1" applyBorder="1" applyAlignment="1">
      <alignment horizontal="center" vertical="center"/>
    </xf>
    <xf numFmtId="4" fontId="57" fillId="0" borderId="30" xfId="0" applyNumberFormat="1" applyFont="1" applyBorder="1" applyAlignment="1">
      <alignment horizontal="center" vertical="center"/>
    </xf>
    <xf numFmtId="4" fontId="56" fillId="0" borderId="8" xfId="0" applyNumberFormat="1" applyFont="1" applyBorder="1" applyAlignment="1">
      <alignment horizontal="center"/>
    </xf>
    <xf numFmtId="4" fontId="56" fillId="0" borderId="17" xfId="0" applyNumberFormat="1" applyFont="1" applyBorder="1" applyAlignment="1">
      <alignment horizontal="center"/>
    </xf>
    <xf numFmtId="4" fontId="57" fillId="0" borderId="8" xfId="0" applyNumberFormat="1" applyFont="1" applyBorder="1" applyAlignment="1">
      <alignment horizontal="center" vertical="center"/>
    </xf>
    <xf numFmtId="4" fontId="58" fillId="0" borderId="49" xfId="0" applyNumberFormat="1" applyFont="1" applyBorder="1" applyAlignment="1">
      <alignment horizontal="center" vertical="center"/>
    </xf>
    <xf numFmtId="4" fontId="56" fillId="0" borderId="17" xfId="0" applyNumberFormat="1" applyFont="1" applyBorder="1" applyAlignment="1">
      <alignment horizontal="center" vertical="center"/>
    </xf>
    <xf numFmtId="4" fontId="56" fillId="0" borderId="4" xfId="0" applyNumberFormat="1" applyFont="1" applyBorder="1" applyAlignment="1">
      <alignment horizontal="center" vertical="center"/>
    </xf>
    <xf numFmtId="4" fontId="56" fillId="0" borderId="49" xfId="0" applyNumberFormat="1" applyFont="1" applyBorder="1" applyAlignment="1">
      <alignment horizontal="center" vertical="center"/>
    </xf>
    <xf numFmtId="4" fontId="56" fillId="0" borderId="7" xfId="0" applyNumberFormat="1" applyFont="1" applyBorder="1" applyAlignment="1">
      <alignment horizontal="center" vertical="center"/>
    </xf>
    <xf numFmtId="4" fontId="57" fillId="0" borderId="17" xfId="0" applyNumberFormat="1" applyFont="1" applyBorder="1" applyAlignment="1">
      <alignment horizontal="center" vertical="center"/>
    </xf>
    <xf numFmtId="0" fontId="66" fillId="0" borderId="0" xfId="0" applyFont="1" applyBorder="1" applyAlignment="1" applyProtection="1">
      <alignment horizontal="center" vertical="center" wrapText="1"/>
    </xf>
    <xf numFmtId="0" fontId="67" fillId="0" borderId="0" xfId="0" applyFont="1" applyAlignment="1">
      <alignment vertical="center" wrapText="1"/>
    </xf>
    <xf numFmtId="0" fontId="25" fillId="0" borderId="0" xfId="0" applyFont="1" applyAlignment="1"/>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6"/>
  <sheetViews>
    <sheetView tabSelected="1" view="pageBreakPreview" topLeftCell="C1" zoomScale="73" zoomScaleNormal="50" zoomScaleSheetLayoutView="73" workbookViewId="0">
      <selection activeCell="C2" sqref="C2:AJ2"/>
    </sheetView>
  </sheetViews>
  <sheetFormatPr defaultColWidth="9.85546875" defaultRowHeight="12.75" x14ac:dyDescent="0.2"/>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7.28515625" customWidth="1"/>
    <col min="30" max="30" width="26.85546875" hidden="1" customWidth="1"/>
    <col min="31" max="31" width="0.7109375" hidden="1" customWidth="1"/>
    <col min="32" max="32" width="22.140625" style="170" customWidth="1"/>
    <col min="33" max="33" width="21.42578125" customWidth="1"/>
    <col min="34" max="34" width="21" customWidth="1"/>
    <col min="35" max="35" width="36.140625" hidden="1" customWidth="1"/>
    <col min="36" max="36" width="19.8554687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1:45" ht="49.5" customHeight="1" x14ac:dyDescent="0.25">
      <c r="AF1" s="391" t="s">
        <v>68</v>
      </c>
      <c r="AG1" s="392"/>
      <c r="AH1" s="392"/>
      <c r="AI1" s="392"/>
      <c r="AJ1" s="392"/>
    </row>
    <row r="2" spans="1:45" s="3" customFormat="1" ht="51.75" customHeight="1" thickBot="1" x14ac:dyDescent="0.3">
      <c r="C2" s="390" t="s">
        <v>69</v>
      </c>
      <c r="D2" s="390"/>
      <c r="E2" s="390"/>
      <c r="F2" s="390"/>
      <c r="G2" s="390"/>
      <c r="H2" s="390"/>
      <c r="I2" s="390"/>
      <c r="J2" s="390"/>
      <c r="K2" s="390"/>
      <c r="L2" s="390"/>
      <c r="M2" s="390"/>
      <c r="N2" s="390"/>
      <c r="O2" s="390"/>
      <c r="P2" s="390"/>
      <c r="Q2" s="390"/>
      <c r="R2" s="390"/>
      <c r="S2" s="390"/>
      <c r="T2" s="390"/>
      <c r="U2" s="390"/>
      <c r="V2" s="390"/>
      <c r="W2" s="390"/>
      <c r="X2" s="390"/>
      <c r="Y2" s="390"/>
      <c r="Z2" s="390"/>
      <c r="AA2" s="390"/>
      <c r="AB2" s="390"/>
      <c r="AC2" s="390"/>
      <c r="AD2" s="390"/>
      <c r="AE2" s="390"/>
      <c r="AF2" s="390"/>
      <c r="AG2" s="390"/>
      <c r="AH2" s="390"/>
      <c r="AI2" s="390"/>
      <c r="AJ2" s="390"/>
      <c r="AK2" s="2"/>
      <c r="AL2" s="4"/>
      <c r="AM2" s="4"/>
      <c r="AN2" s="4"/>
      <c r="AO2" s="4"/>
      <c r="AP2" s="4"/>
      <c r="AQ2" s="4"/>
      <c r="AR2" s="4"/>
      <c r="AS2" s="4"/>
    </row>
    <row r="3" spans="1:45" s="3" customFormat="1" ht="71.25" customHeight="1" thickBot="1" x14ac:dyDescent="0.35">
      <c r="A3" s="70"/>
      <c r="B3" s="71"/>
      <c r="C3" s="263" t="s">
        <v>17</v>
      </c>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5"/>
      <c r="AE3" s="37"/>
      <c r="AF3" s="152" t="s">
        <v>39</v>
      </c>
      <c r="AG3" s="46" t="s">
        <v>40</v>
      </c>
      <c r="AH3" s="46" t="s">
        <v>37</v>
      </c>
      <c r="AI3" s="374" t="s">
        <v>38</v>
      </c>
      <c r="AJ3" s="152" t="s">
        <v>67</v>
      </c>
      <c r="AK3" s="2"/>
      <c r="AL3" s="35"/>
      <c r="AM3" s="35"/>
      <c r="AN3" s="35"/>
      <c r="AO3" s="35"/>
      <c r="AP3" s="4"/>
      <c r="AQ3" s="4"/>
      <c r="AR3" s="4"/>
      <c r="AS3" s="4"/>
    </row>
    <row r="4" spans="1:45" s="22" customFormat="1" ht="43.15" customHeight="1" thickBot="1" x14ac:dyDescent="0.35">
      <c r="A4" s="72"/>
      <c r="B4" s="73"/>
      <c r="C4" s="260" t="s">
        <v>36</v>
      </c>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2"/>
      <c r="AE4" s="45"/>
      <c r="AF4" s="83">
        <f>AF6+AF7+AF15+AF16+AF17+AF18+AF19+AF20+AF24+AF30+AF38+AF40+AF41+AF42+AF39+AF44</f>
        <v>598972.80000000005</v>
      </c>
      <c r="AG4" s="348">
        <f>AG6+AG7+AG15+AG16+AG17+AG18+AG19+AG20+AG24+AG30+AG38+AG40+AG41+AG42+AG39+AG44</f>
        <v>597411.30000000005</v>
      </c>
      <c r="AH4" s="348">
        <f t="shared" ref="AH4:AJ4" si="0">AH6+AH7+AH15+AH16+AH17+AH18+AH19+AH20+AH24+AH30+AH38+AH40+AH41+AH42+AH39+AH44</f>
        <v>594702.60000000009</v>
      </c>
      <c r="AI4" s="377">
        <f t="shared" si="0"/>
        <v>0</v>
      </c>
      <c r="AJ4" s="348">
        <f t="shared" si="0"/>
        <v>2708.6999999999889</v>
      </c>
      <c r="AK4" s="194"/>
      <c r="AL4" s="23"/>
      <c r="AM4" s="23"/>
      <c r="AN4" s="23"/>
      <c r="AO4" s="23"/>
    </row>
    <row r="5" spans="1:45" s="24" customFormat="1" ht="17.45" customHeight="1" thickBot="1" x14ac:dyDescent="0.35">
      <c r="A5" s="74"/>
      <c r="B5" s="75"/>
      <c r="C5" s="256" t="s">
        <v>0</v>
      </c>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8"/>
      <c r="AE5" s="38"/>
      <c r="AF5" s="154"/>
      <c r="AG5" s="85"/>
      <c r="AH5" s="85"/>
      <c r="AI5" s="86"/>
      <c r="AJ5" s="381"/>
      <c r="AK5" s="25"/>
      <c r="AL5" s="25"/>
      <c r="AM5" s="25"/>
      <c r="AN5" s="25"/>
      <c r="AO5" s="25"/>
    </row>
    <row r="6" spans="1:45" s="24" customFormat="1" ht="72.75" customHeight="1" thickBot="1" x14ac:dyDescent="0.3">
      <c r="A6" s="74"/>
      <c r="B6" s="75"/>
      <c r="C6" s="204" t="s">
        <v>18</v>
      </c>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66"/>
      <c r="AF6" s="82">
        <v>6537</v>
      </c>
      <c r="AG6" s="87">
        <v>6340.2</v>
      </c>
      <c r="AH6" s="87">
        <v>6340.2</v>
      </c>
      <c r="AI6" s="88"/>
      <c r="AJ6" s="104">
        <v>0</v>
      </c>
      <c r="AK6" s="25"/>
      <c r="AL6" s="25"/>
      <c r="AM6" s="25"/>
      <c r="AN6" s="25"/>
      <c r="AO6" s="2"/>
    </row>
    <row r="7" spans="1:45" s="24" customFormat="1" ht="134.25" customHeight="1" thickBot="1" x14ac:dyDescent="0.3">
      <c r="A7" s="74"/>
      <c r="B7" s="75"/>
      <c r="C7" s="204" t="s">
        <v>33</v>
      </c>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66"/>
      <c r="AF7" s="82">
        <f>AF9+AF13+AF14</f>
        <v>297388</v>
      </c>
      <c r="AG7" s="82">
        <f>AG9+AG13+AG14</f>
        <v>297388</v>
      </c>
      <c r="AH7" s="82">
        <f>AH9+AH13+AH14</f>
        <v>297388</v>
      </c>
      <c r="AI7" s="127">
        <f t="shared" ref="AI7:AJ7" si="1">AI9+AI13+AI14</f>
        <v>0</v>
      </c>
      <c r="AJ7" s="82">
        <f t="shared" si="1"/>
        <v>0</v>
      </c>
      <c r="AK7" s="25"/>
      <c r="AL7" s="25"/>
      <c r="AM7" s="25"/>
      <c r="AN7" s="25"/>
      <c r="AO7" s="25"/>
    </row>
    <row r="8" spans="1:45" s="24" customFormat="1" ht="18.600000000000001" customHeight="1" x14ac:dyDescent="0.3">
      <c r="A8" s="74"/>
      <c r="B8" s="75"/>
      <c r="C8" s="254" t="s">
        <v>1</v>
      </c>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65"/>
      <c r="AF8" s="155"/>
      <c r="AG8" s="89"/>
      <c r="AH8" s="375"/>
      <c r="AI8" s="90"/>
      <c r="AJ8" s="382"/>
      <c r="AK8" s="25"/>
      <c r="AL8" s="25"/>
      <c r="AM8" s="25"/>
      <c r="AN8" s="25"/>
      <c r="AO8" s="25"/>
    </row>
    <row r="9" spans="1:45" s="24" customFormat="1" ht="19.5" customHeight="1" x14ac:dyDescent="0.25">
      <c r="A9" s="74"/>
      <c r="B9" s="76"/>
      <c r="C9" s="47"/>
      <c r="D9" s="187"/>
      <c r="E9" s="187"/>
      <c r="F9" s="187"/>
      <c r="G9" s="187"/>
      <c r="H9" s="187"/>
      <c r="I9" s="187"/>
      <c r="J9" s="187"/>
      <c r="K9" s="187"/>
      <c r="L9" s="187"/>
      <c r="M9" s="187"/>
      <c r="N9" s="187"/>
      <c r="O9" s="187"/>
      <c r="P9" s="187"/>
      <c r="Q9" s="187"/>
      <c r="R9" s="187"/>
      <c r="S9" s="187"/>
      <c r="T9" s="187"/>
      <c r="U9" s="187"/>
      <c r="V9" s="187"/>
      <c r="W9" s="187"/>
      <c r="X9" s="187"/>
      <c r="Y9" s="187"/>
      <c r="Z9" s="245" t="s">
        <v>13</v>
      </c>
      <c r="AA9" s="245"/>
      <c r="AB9" s="245"/>
      <c r="AC9" s="245"/>
      <c r="AD9" s="245"/>
      <c r="AE9" s="40"/>
      <c r="AF9" s="156">
        <f>AF11+AF12</f>
        <v>286349</v>
      </c>
      <c r="AG9" s="91">
        <f>AG11+AG12</f>
        <v>286349</v>
      </c>
      <c r="AH9" s="91">
        <f>AH11+AH12</f>
        <v>286349</v>
      </c>
      <c r="AI9" s="92"/>
      <c r="AJ9" s="113">
        <f>AG9-AH9</f>
        <v>0</v>
      </c>
      <c r="AK9" s="25"/>
      <c r="AL9" s="25"/>
      <c r="AM9" s="25"/>
      <c r="AN9" s="25"/>
      <c r="AO9" s="25"/>
    </row>
    <row r="10" spans="1:45" s="24" customFormat="1" ht="13.9" customHeight="1" x14ac:dyDescent="0.25">
      <c r="A10" s="74"/>
      <c r="B10" s="76"/>
      <c r="C10" s="48"/>
      <c r="D10" s="191"/>
      <c r="E10" s="191"/>
      <c r="F10" s="191"/>
      <c r="G10" s="191"/>
      <c r="H10" s="191"/>
      <c r="I10" s="191"/>
      <c r="J10" s="191"/>
      <c r="K10" s="191"/>
      <c r="L10" s="191"/>
      <c r="M10" s="191"/>
      <c r="N10" s="191"/>
      <c r="O10" s="191"/>
      <c r="P10" s="191"/>
      <c r="Q10" s="191"/>
      <c r="R10" s="191"/>
      <c r="S10" s="191"/>
      <c r="T10" s="191"/>
      <c r="U10" s="191"/>
      <c r="V10" s="191"/>
      <c r="W10" s="191"/>
      <c r="X10" s="191"/>
      <c r="Y10" s="191"/>
      <c r="Z10" s="190"/>
      <c r="AA10" s="268" t="s">
        <v>0</v>
      </c>
      <c r="AB10" s="269"/>
      <c r="AC10" s="269"/>
      <c r="AD10" s="269"/>
      <c r="AE10" s="40"/>
      <c r="AF10" s="156"/>
      <c r="AG10" s="91"/>
      <c r="AH10" s="91"/>
      <c r="AI10" s="92"/>
      <c r="AJ10" s="113"/>
      <c r="AK10" s="25"/>
      <c r="AL10" s="25"/>
      <c r="AM10" s="25"/>
      <c r="AN10" s="25"/>
      <c r="AO10" s="25"/>
    </row>
    <row r="11" spans="1:45" s="24" customFormat="1" ht="22.5" customHeight="1" x14ac:dyDescent="0.25">
      <c r="A11" s="74"/>
      <c r="B11" s="76"/>
      <c r="C11" s="49"/>
      <c r="D11" s="187"/>
      <c r="E11" s="187"/>
      <c r="F11" s="187"/>
      <c r="G11" s="187"/>
      <c r="H11" s="187"/>
      <c r="I11" s="187"/>
      <c r="J11" s="187"/>
      <c r="K11" s="187"/>
      <c r="L11" s="187"/>
      <c r="M11" s="187"/>
      <c r="N11" s="187"/>
      <c r="O11" s="187"/>
      <c r="P11" s="187"/>
      <c r="Q11" s="187"/>
      <c r="R11" s="187"/>
      <c r="S11" s="187"/>
      <c r="T11" s="187"/>
      <c r="U11" s="187"/>
      <c r="V11" s="187"/>
      <c r="W11" s="187"/>
      <c r="X11" s="187"/>
      <c r="Y11" s="187"/>
      <c r="Z11" s="186"/>
      <c r="AA11" s="245" t="s">
        <v>12</v>
      </c>
      <c r="AB11" s="246"/>
      <c r="AC11" s="246"/>
      <c r="AD11" s="246"/>
      <c r="AE11" s="40"/>
      <c r="AF11" s="156">
        <v>215852</v>
      </c>
      <c r="AG11" s="91">
        <v>215852</v>
      </c>
      <c r="AH11" s="91">
        <v>215852</v>
      </c>
      <c r="AI11" s="92"/>
      <c r="AJ11" s="113">
        <f t="shared" ref="AJ11:AJ17" si="2">AG11-AH11</f>
        <v>0</v>
      </c>
      <c r="AK11" s="25"/>
      <c r="AL11" s="25"/>
      <c r="AM11" s="25"/>
      <c r="AN11" s="25"/>
      <c r="AO11" s="25"/>
    </row>
    <row r="12" spans="1:45" s="24" customFormat="1" ht="34.5" customHeight="1" x14ac:dyDescent="0.25">
      <c r="A12" s="74"/>
      <c r="B12" s="76"/>
      <c r="C12" s="47"/>
      <c r="D12" s="187"/>
      <c r="E12" s="187"/>
      <c r="F12" s="187"/>
      <c r="G12" s="187"/>
      <c r="H12" s="187"/>
      <c r="I12" s="187"/>
      <c r="J12" s="187"/>
      <c r="K12" s="187"/>
      <c r="L12" s="187"/>
      <c r="M12" s="187"/>
      <c r="N12" s="187"/>
      <c r="O12" s="187"/>
      <c r="P12" s="187"/>
      <c r="Q12" s="187"/>
      <c r="R12" s="187"/>
      <c r="S12" s="187"/>
      <c r="T12" s="187"/>
      <c r="U12" s="187"/>
      <c r="V12" s="187"/>
      <c r="W12" s="187"/>
      <c r="X12" s="187"/>
      <c r="Y12" s="187"/>
      <c r="Z12" s="186"/>
      <c r="AA12" s="245" t="s">
        <v>6</v>
      </c>
      <c r="AB12" s="246"/>
      <c r="AC12" s="246"/>
      <c r="AD12" s="246"/>
      <c r="AE12" s="40"/>
      <c r="AF12" s="156">
        <v>70497</v>
      </c>
      <c r="AG12" s="91">
        <v>70497</v>
      </c>
      <c r="AH12" s="91">
        <v>70497</v>
      </c>
      <c r="AI12" s="92"/>
      <c r="AJ12" s="113">
        <f t="shared" si="2"/>
        <v>0</v>
      </c>
      <c r="AK12" s="25"/>
      <c r="AL12" s="25"/>
      <c r="AM12" s="25"/>
      <c r="AN12" s="25"/>
      <c r="AO12" s="25"/>
    </row>
    <row r="13" spans="1:45" s="24" customFormat="1" ht="23.45" customHeight="1" x14ac:dyDescent="0.25">
      <c r="A13" s="74"/>
      <c r="B13" s="76"/>
      <c r="C13" s="48"/>
      <c r="D13" s="191"/>
      <c r="E13" s="191"/>
      <c r="F13" s="191"/>
      <c r="G13" s="191"/>
      <c r="H13" s="191"/>
      <c r="I13" s="191"/>
      <c r="J13" s="191"/>
      <c r="K13" s="191"/>
      <c r="L13" s="191"/>
      <c r="M13" s="191"/>
      <c r="N13" s="191"/>
      <c r="O13" s="191"/>
      <c r="P13" s="191"/>
      <c r="Q13" s="191"/>
      <c r="R13" s="191"/>
      <c r="S13" s="191"/>
      <c r="T13" s="191"/>
      <c r="U13" s="191"/>
      <c r="V13" s="191"/>
      <c r="W13" s="191"/>
      <c r="X13" s="191"/>
      <c r="Y13" s="191"/>
      <c r="Z13" s="249" t="s">
        <v>8</v>
      </c>
      <c r="AA13" s="250"/>
      <c r="AB13" s="250"/>
      <c r="AC13" s="250"/>
      <c r="AD13" s="250"/>
      <c r="AE13" s="40"/>
      <c r="AF13" s="156">
        <v>11030</v>
      </c>
      <c r="AG13" s="91">
        <v>11030</v>
      </c>
      <c r="AH13" s="91">
        <v>11030</v>
      </c>
      <c r="AI13" s="92"/>
      <c r="AJ13" s="113">
        <f t="shared" si="2"/>
        <v>0</v>
      </c>
      <c r="AK13" s="25"/>
      <c r="AL13" s="25"/>
      <c r="AM13" s="25"/>
      <c r="AN13" s="25"/>
      <c r="AO13" s="25"/>
    </row>
    <row r="14" spans="1:45" s="24" customFormat="1" ht="66.599999999999994" customHeight="1" thickBot="1" x14ac:dyDescent="0.35">
      <c r="A14" s="74"/>
      <c r="B14" s="76"/>
      <c r="C14" s="67"/>
      <c r="D14" s="68"/>
      <c r="E14" s="68"/>
      <c r="F14" s="68"/>
      <c r="G14" s="68"/>
      <c r="H14" s="68"/>
      <c r="I14" s="68"/>
      <c r="J14" s="68"/>
      <c r="K14" s="68"/>
      <c r="L14" s="68"/>
      <c r="M14" s="68"/>
      <c r="N14" s="68"/>
      <c r="O14" s="68"/>
      <c r="P14" s="68"/>
      <c r="Q14" s="68"/>
      <c r="R14" s="68"/>
      <c r="S14" s="68"/>
      <c r="T14" s="68"/>
      <c r="U14" s="68"/>
      <c r="V14" s="68"/>
      <c r="W14" s="68"/>
      <c r="X14" s="68"/>
      <c r="Y14" s="68"/>
      <c r="Z14" s="266" t="s">
        <v>14</v>
      </c>
      <c r="AA14" s="267"/>
      <c r="AB14" s="267"/>
      <c r="AC14" s="267"/>
      <c r="AD14" s="267"/>
      <c r="AE14" s="69"/>
      <c r="AF14" s="157">
        <v>9</v>
      </c>
      <c r="AG14" s="93">
        <v>9</v>
      </c>
      <c r="AH14" s="93">
        <v>9</v>
      </c>
      <c r="AI14" s="86"/>
      <c r="AJ14" s="383">
        <f t="shared" si="2"/>
        <v>0</v>
      </c>
      <c r="AK14" s="25"/>
      <c r="AL14" s="25"/>
      <c r="AM14" s="25"/>
      <c r="AN14" s="25"/>
      <c r="AO14" s="25"/>
    </row>
    <row r="15" spans="1:45" s="24" customFormat="1" ht="64.5" customHeight="1" thickBot="1" x14ac:dyDescent="0.3">
      <c r="A15" s="74"/>
      <c r="B15" s="75"/>
      <c r="C15" s="204" t="s">
        <v>19</v>
      </c>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66"/>
      <c r="AF15" s="82">
        <v>2872</v>
      </c>
      <c r="AG15" s="87">
        <v>2872</v>
      </c>
      <c r="AH15" s="87">
        <v>2872</v>
      </c>
      <c r="AI15" s="88"/>
      <c r="AJ15" s="104">
        <f t="shared" si="2"/>
        <v>0</v>
      </c>
      <c r="AK15" s="25"/>
      <c r="AL15" s="25"/>
      <c r="AM15" s="25"/>
      <c r="AN15" s="25"/>
      <c r="AO15" s="25"/>
    </row>
    <row r="16" spans="1:45" s="24" customFormat="1" ht="64.5" customHeight="1" thickBot="1" x14ac:dyDescent="0.3">
      <c r="A16" s="74"/>
      <c r="B16" s="25"/>
      <c r="C16" s="204" t="s">
        <v>20</v>
      </c>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66"/>
      <c r="AF16" s="82">
        <v>1795</v>
      </c>
      <c r="AG16" s="87">
        <v>1795</v>
      </c>
      <c r="AH16" s="87">
        <v>1790.7</v>
      </c>
      <c r="AI16" s="88"/>
      <c r="AJ16" s="104">
        <f t="shared" si="2"/>
        <v>4.2999999999999545</v>
      </c>
      <c r="AK16" s="25"/>
      <c r="AL16" s="25"/>
      <c r="AM16" s="25"/>
      <c r="AN16" s="25"/>
      <c r="AO16" s="25"/>
    </row>
    <row r="17" spans="1:41" s="24" customFormat="1" ht="79.5" customHeight="1" thickBot="1" x14ac:dyDescent="0.3">
      <c r="A17" s="74"/>
      <c r="B17" s="25"/>
      <c r="C17" s="204" t="s">
        <v>21</v>
      </c>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244"/>
      <c r="AB17" s="244"/>
      <c r="AC17" s="244"/>
      <c r="AD17" s="244"/>
      <c r="AE17" s="61"/>
      <c r="AF17" s="82">
        <v>1934</v>
      </c>
      <c r="AG17" s="87">
        <v>1934</v>
      </c>
      <c r="AH17" s="87">
        <v>1934</v>
      </c>
      <c r="AI17" s="88"/>
      <c r="AJ17" s="104">
        <f t="shared" si="2"/>
        <v>0</v>
      </c>
      <c r="AK17" s="25"/>
      <c r="AL17" s="25"/>
      <c r="AM17" s="25"/>
      <c r="AN17" s="25"/>
      <c r="AO17" s="25"/>
    </row>
    <row r="18" spans="1:41" s="24" customFormat="1" ht="66" customHeight="1" thickBot="1" x14ac:dyDescent="0.3">
      <c r="A18" s="74"/>
      <c r="B18" s="25"/>
      <c r="C18" s="204" t="s">
        <v>22</v>
      </c>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61"/>
      <c r="AF18" s="82">
        <v>57</v>
      </c>
      <c r="AG18" s="87">
        <v>30.8</v>
      </c>
      <c r="AH18" s="87">
        <v>30.8</v>
      </c>
      <c r="AI18" s="88"/>
      <c r="AJ18" s="104">
        <f>AG18-AH18</f>
        <v>0</v>
      </c>
      <c r="AK18" s="25"/>
      <c r="AL18" s="25"/>
      <c r="AM18" s="25"/>
      <c r="AN18" s="25"/>
      <c r="AO18" s="25"/>
    </row>
    <row r="19" spans="1:41" s="24" customFormat="1" ht="78.75" customHeight="1" thickBot="1" x14ac:dyDescent="0.3">
      <c r="A19" s="74"/>
      <c r="B19" s="25"/>
      <c r="C19" s="204" t="s">
        <v>23</v>
      </c>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61"/>
      <c r="AF19" s="82">
        <v>16322</v>
      </c>
      <c r="AG19" s="87">
        <v>16322</v>
      </c>
      <c r="AH19" s="87">
        <v>16218.1</v>
      </c>
      <c r="AI19" s="88"/>
      <c r="AJ19" s="104">
        <f>AG19-AH19</f>
        <v>103.89999999999964</v>
      </c>
      <c r="AK19" s="25"/>
      <c r="AL19" s="25"/>
      <c r="AM19" s="25"/>
      <c r="AN19" s="25"/>
      <c r="AO19" s="25"/>
    </row>
    <row r="20" spans="1:41" s="24" customFormat="1" ht="67.5" customHeight="1" thickBot="1" x14ac:dyDescent="0.3">
      <c r="A20" s="74"/>
      <c r="B20" s="25"/>
      <c r="C20" s="204" t="s">
        <v>24</v>
      </c>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61"/>
      <c r="AF20" s="82">
        <f>AF22+AF23</f>
        <v>26420</v>
      </c>
      <c r="AG20" s="82">
        <f t="shared" ref="AG20" si="3">AG22+AG23</f>
        <v>26082.899999999998</v>
      </c>
      <c r="AH20" s="82">
        <f>AH22+AH23</f>
        <v>26082.899999999998</v>
      </c>
      <c r="AI20" s="88"/>
      <c r="AJ20" s="104">
        <f t="shared" ref="AJ20:AJ23" si="4">AG20-AH20</f>
        <v>0</v>
      </c>
      <c r="AK20" s="25"/>
      <c r="AL20" s="25"/>
      <c r="AM20" s="25"/>
      <c r="AN20" s="25"/>
      <c r="AO20" s="25"/>
    </row>
    <row r="21" spans="1:41" s="24" customFormat="1" ht="20.45" customHeight="1" x14ac:dyDescent="0.25">
      <c r="A21" s="74"/>
      <c r="B21" s="25"/>
      <c r="C21" s="270" t="s">
        <v>1</v>
      </c>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116"/>
      <c r="AF21" s="158"/>
      <c r="AG21" s="117"/>
      <c r="AH21" s="117"/>
      <c r="AI21" s="118"/>
      <c r="AJ21" s="384"/>
      <c r="AK21" s="25"/>
      <c r="AL21" s="25"/>
      <c r="AM21" s="25"/>
      <c r="AN21" s="25"/>
      <c r="AO21" s="25"/>
    </row>
    <row r="22" spans="1:41" s="24" customFormat="1" ht="24.6" customHeight="1" x14ac:dyDescent="0.25">
      <c r="A22" s="74"/>
      <c r="B22" s="25"/>
      <c r="C22" s="276" t="s">
        <v>4</v>
      </c>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41"/>
      <c r="AF22" s="156">
        <v>22843</v>
      </c>
      <c r="AG22" s="91">
        <v>22506.1</v>
      </c>
      <c r="AH22" s="91">
        <v>22506.1</v>
      </c>
      <c r="AI22" s="92"/>
      <c r="AJ22" s="113">
        <f t="shared" si="4"/>
        <v>0</v>
      </c>
      <c r="AK22" s="25"/>
      <c r="AL22" s="25"/>
      <c r="AM22" s="25"/>
      <c r="AN22" s="25"/>
      <c r="AO22" s="25"/>
    </row>
    <row r="23" spans="1:41" s="24" customFormat="1" ht="24" customHeight="1" thickBot="1" x14ac:dyDescent="0.3">
      <c r="A23" s="74"/>
      <c r="B23" s="25"/>
      <c r="C23" s="251" t="s">
        <v>5</v>
      </c>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64"/>
      <c r="AF23" s="159">
        <v>3577</v>
      </c>
      <c r="AG23" s="98">
        <v>3576.8</v>
      </c>
      <c r="AH23" s="98">
        <v>3576.8</v>
      </c>
      <c r="AI23" s="99"/>
      <c r="AJ23" s="372">
        <f t="shared" si="4"/>
        <v>0</v>
      </c>
      <c r="AK23" s="25"/>
      <c r="AL23" s="25"/>
      <c r="AM23" s="25"/>
      <c r="AN23" s="25"/>
      <c r="AO23" s="25"/>
    </row>
    <row r="24" spans="1:41" s="24" customFormat="1" ht="66" customHeight="1" thickBot="1" x14ac:dyDescent="0.3">
      <c r="A24" s="74"/>
      <c r="B24" s="25"/>
      <c r="C24" s="204" t="s">
        <v>55</v>
      </c>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61"/>
      <c r="AF24" s="82">
        <f>AF26+AF27+AF28</f>
        <v>16854</v>
      </c>
      <c r="AG24" s="82">
        <f>AG26+AG27+AG28</f>
        <v>16701</v>
      </c>
      <c r="AH24" s="87">
        <f>AH26+AH27+AH28</f>
        <v>15943.6</v>
      </c>
      <c r="AI24" s="88"/>
      <c r="AJ24" s="104">
        <f>AG24-AH24</f>
        <v>757.39999999999964</v>
      </c>
      <c r="AK24" s="25"/>
      <c r="AL24" s="25"/>
      <c r="AM24" s="25"/>
      <c r="AN24" s="25"/>
      <c r="AO24" s="25"/>
    </row>
    <row r="25" spans="1:41" s="24" customFormat="1" ht="25.15" customHeight="1" x14ac:dyDescent="0.25">
      <c r="A25" s="74"/>
      <c r="B25" s="25"/>
      <c r="C25" s="247" t="s">
        <v>1</v>
      </c>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62"/>
      <c r="AF25" s="160"/>
      <c r="AG25" s="96"/>
      <c r="AH25" s="96"/>
      <c r="AI25" s="97"/>
      <c r="AJ25" s="385"/>
      <c r="AK25" s="25"/>
      <c r="AL25" s="25"/>
      <c r="AM25" s="25"/>
      <c r="AN25" s="25"/>
      <c r="AO25" s="25"/>
    </row>
    <row r="26" spans="1:41" s="24" customFormat="1" ht="54" customHeight="1" x14ac:dyDescent="0.25">
      <c r="A26" s="74"/>
      <c r="B26" s="25"/>
      <c r="C26" s="278" t="s">
        <v>9</v>
      </c>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41"/>
      <c r="AF26" s="156">
        <v>15875</v>
      </c>
      <c r="AG26" s="91">
        <v>15875</v>
      </c>
      <c r="AH26" s="91">
        <v>15128</v>
      </c>
      <c r="AI26" s="92"/>
      <c r="AJ26" s="113">
        <f t="shared" ref="AJ26:AJ29" si="5">AG26-AH26</f>
        <v>747</v>
      </c>
      <c r="AK26" s="25"/>
      <c r="AL26" s="25"/>
      <c r="AM26" s="25"/>
      <c r="AN26" s="25"/>
      <c r="AO26" s="25"/>
    </row>
    <row r="27" spans="1:41" s="24" customFormat="1" ht="58.5" customHeight="1" x14ac:dyDescent="0.25">
      <c r="A27" s="74"/>
      <c r="B27" s="25"/>
      <c r="C27" s="278" t="s">
        <v>10</v>
      </c>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41"/>
      <c r="AF27" s="156">
        <v>740</v>
      </c>
      <c r="AG27" s="91">
        <v>740</v>
      </c>
      <c r="AH27" s="91">
        <v>740</v>
      </c>
      <c r="AI27" s="92"/>
      <c r="AJ27" s="113">
        <f t="shared" si="5"/>
        <v>0</v>
      </c>
      <c r="AK27" s="25"/>
      <c r="AL27" s="25"/>
      <c r="AM27" s="25"/>
      <c r="AN27" s="25"/>
      <c r="AO27" s="25"/>
    </row>
    <row r="28" spans="1:41" s="24" customFormat="1" ht="60.75" customHeight="1" thickBot="1" x14ac:dyDescent="0.3">
      <c r="A28" s="74"/>
      <c r="B28" s="25"/>
      <c r="C28" s="280" t="s">
        <v>11</v>
      </c>
      <c r="D28" s="281"/>
      <c r="E28" s="281"/>
      <c r="F28" s="281"/>
      <c r="G28" s="281"/>
      <c r="H28" s="281"/>
      <c r="I28" s="281"/>
      <c r="J28" s="281"/>
      <c r="K28" s="281"/>
      <c r="L28" s="281"/>
      <c r="M28" s="281"/>
      <c r="N28" s="281"/>
      <c r="O28" s="281"/>
      <c r="P28" s="281"/>
      <c r="Q28" s="281"/>
      <c r="R28" s="281"/>
      <c r="S28" s="281"/>
      <c r="T28" s="281"/>
      <c r="U28" s="281"/>
      <c r="V28" s="281"/>
      <c r="W28" s="281"/>
      <c r="X28" s="281"/>
      <c r="Y28" s="281"/>
      <c r="Z28" s="281"/>
      <c r="AA28" s="281"/>
      <c r="AB28" s="281"/>
      <c r="AC28" s="281"/>
      <c r="AD28" s="281"/>
      <c r="AE28" s="64"/>
      <c r="AF28" s="159">
        <v>239</v>
      </c>
      <c r="AG28" s="98">
        <v>86</v>
      </c>
      <c r="AH28" s="98">
        <v>75.599999999999994</v>
      </c>
      <c r="AI28" s="99"/>
      <c r="AJ28" s="372">
        <f t="shared" si="5"/>
        <v>10.400000000000006</v>
      </c>
      <c r="AK28" s="25"/>
      <c r="AL28" s="25"/>
      <c r="AM28" s="25"/>
      <c r="AN28" s="25"/>
      <c r="AO28" s="25"/>
    </row>
    <row r="29" spans="1:41" ht="123" hidden="1" customHeight="1" thickBot="1" x14ac:dyDescent="0.6">
      <c r="A29" s="77"/>
      <c r="B29" s="1"/>
      <c r="C29" s="286"/>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63"/>
      <c r="AF29" s="161"/>
      <c r="AG29" s="84"/>
      <c r="AH29" s="84"/>
      <c r="AI29" s="100"/>
      <c r="AJ29" s="386">
        <f t="shared" si="5"/>
        <v>0</v>
      </c>
      <c r="AK29" s="44"/>
    </row>
    <row r="30" spans="1:41" s="24" customFormat="1" ht="108.75" customHeight="1" thickBot="1" x14ac:dyDescent="0.3">
      <c r="A30" s="74"/>
      <c r="B30" s="25"/>
      <c r="C30" s="204" t="s">
        <v>34</v>
      </c>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61"/>
      <c r="AF30" s="82">
        <f>AF32+AF37</f>
        <v>214299</v>
      </c>
      <c r="AG30" s="82">
        <f>AG32+AG37</f>
        <v>214299</v>
      </c>
      <c r="AH30" s="151">
        <f>AH32+AH37</f>
        <v>214298.7</v>
      </c>
      <c r="AI30" s="143"/>
      <c r="AJ30" s="107">
        <f>AG30-AH30</f>
        <v>0.29999999998835847</v>
      </c>
      <c r="AK30" s="36"/>
      <c r="AL30" s="25"/>
      <c r="AM30" s="25"/>
      <c r="AN30" s="25"/>
      <c r="AO30" s="25"/>
    </row>
    <row r="31" spans="1:41" s="24" customFormat="1" ht="16.899999999999999" customHeight="1" x14ac:dyDescent="0.25">
      <c r="A31" s="74"/>
      <c r="B31" s="25"/>
      <c r="C31" s="284" t="s">
        <v>1</v>
      </c>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5"/>
      <c r="AD31" s="285"/>
      <c r="AE31" s="116"/>
      <c r="AF31" s="162"/>
      <c r="AG31" s="135"/>
      <c r="AH31" s="117"/>
      <c r="AI31" s="118"/>
      <c r="AJ31" s="387"/>
      <c r="AK31" s="25"/>
      <c r="AL31" s="25"/>
      <c r="AM31" s="25"/>
      <c r="AN31" s="25"/>
      <c r="AO31" s="25"/>
    </row>
    <row r="32" spans="1:41" s="24" customFormat="1" ht="20.25" customHeight="1" x14ac:dyDescent="0.25">
      <c r="A32" s="74"/>
      <c r="B32" s="25"/>
      <c r="C32" s="50"/>
      <c r="D32" s="186" t="s">
        <v>2</v>
      </c>
      <c r="E32" s="186" t="s">
        <v>2</v>
      </c>
      <c r="F32" s="186" t="s">
        <v>2</v>
      </c>
      <c r="G32" s="186" t="s">
        <v>2</v>
      </c>
      <c r="H32" s="186" t="s">
        <v>2</v>
      </c>
      <c r="I32" s="186" t="s">
        <v>2</v>
      </c>
      <c r="J32" s="186" t="s">
        <v>2</v>
      </c>
      <c r="K32" s="186" t="s">
        <v>2</v>
      </c>
      <c r="L32" s="186" t="s">
        <v>2</v>
      </c>
      <c r="M32" s="186" t="s">
        <v>2</v>
      </c>
      <c r="N32" s="186" t="s">
        <v>2</v>
      </c>
      <c r="O32" s="186" t="s">
        <v>2</v>
      </c>
      <c r="P32" s="186" t="s">
        <v>2</v>
      </c>
      <c r="Q32" s="186" t="s">
        <v>2</v>
      </c>
      <c r="R32" s="186" t="s">
        <v>2</v>
      </c>
      <c r="S32" s="186" t="s">
        <v>2</v>
      </c>
      <c r="T32" s="186" t="s">
        <v>2</v>
      </c>
      <c r="U32" s="186" t="s">
        <v>2</v>
      </c>
      <c r="V32" s="186" t="s">
        <v>2</v>
      </c>
      <c r="W32" s="186" t="s">
        <v>2</v>
      </c>
      <c r="X32" s="186" t="s">
        <v>2</v>
      </c>
      <c r="Y32" s="186" t="s">
        <v>2</v>
      </c>
      <c r="Z32" s="245" t="s">
        <v>15</v>
      </c>
      <c r="AA32" s="282"/>
      <c r="AB32" s="282"/>
      <c r="AC32" s="282"/>
      <c r="AD32" s="282"/>
      <c r="AE32" s="42"/>
      <c r="AF32" s="156">
        <f>AF34+AF35+AF36</f>
        <v>209958</v>
      </c>
      <c r="AG32" s="91">
        <f>AG34+AG35+AG36</f>
        <v>209958</v>
      </c>
      <c r="AH32" s="91">
        <f>AH34+AH35+AH36</f>
        <v>209957.7</v>
      </c>
      <c r="AI32" s="92"/>
      <c r="AJ32" s="113">
        <f>AG32-AH32</f>
        <v>0.29999999998835847</v>
      </c>
      <c r="AK32" s="25"/>
      <c r="AL32" s="25"/>
      <c r="AM32" s="25"/>
      <c r="AN32" s="25"/>
      <c r="AO32" s="25"/>
    </row>
    <row r="33" spans="1:41" s="24" customFormat="1" ht="18" customHeight="1" x14ac:dyDescent="0.25">
      <c r="A33" s="74"/>
      <c r="B33" s="25"/>
      <c r="C33" s="51"/>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283" t="s">
        <v>0</v>
      </c>
      <c r="AB33" s="283"/>
      <c r="AC33" s="283"/>
      <c r="AD33" s="283"/>
      <c r="AE33" s="42"/>
      <c r="AF33" s="156"/>
      <c r="AG33" s="101"/>
      <c r="AH33" s="376"/>
      <c r="AI33" s="102"/>
      <c r="AJ33" s="388"/>
      <c r="AK33" s="25"/>
      <c r="AL33" s="25"/>
      <c r="AM33" s="25"/>
      <c r="AN33" s="25"/>
      <c r="AO33" s="25"/>
    </row>
    <row r="34" spans="1:41" s="24" customFormat="1" ht="25.5" customHeight="1" x14ac:dyDescent="0.25">
      <c r="A34" s="74"/>
      <c r="B34" s="25"/>
      <c r="C34" s="50"/>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245" t="s">
        <v>16</v>
      </c>
      <c r="AB34" s="245"/>
      <c r="AC34" s="245"/>
      <c r="AD34" s="245"/>
      <c r="AE34" s="42"/>
      <c r="AF34" s="156">
        <v>162289</v>
      </c>
      <c r="AG34" s="103">
        <v>162289</v>
      </c>
      <c r="AH34" s="91">
        <v>162288.70000000001</v>
      </c>
      <c r="AI34" s="92"/>
      <c r="AJ34" s="113">
        <f t="shared" ref="AJ34:AJ37" si="6">AG34-AH34</f>
        <v>0.29999999998835847</v>
      </c>
      <c r="AK34" s="25"/>
      <c r="AL34" s="25"/>
      <c r="AM34" s="25"/>
      <c r="AN34" s="25"/>
      <c r="AO34" s="25"/>
    </row>
    <row r="35" spans="1:41" s="24" customFormat="1" ht="24.75" customHeight="1" x14ac:dyDescent="0.25">
      <c r="A35" s="74"/>
      <c r="B35" s="25"/>
      <c r="C35" s="50"/>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243" t="s">
        <v>27</v>
      </c>
      <c r="AB35" s="243"/>
      <c r="AC35" s="243"/>
      <c r="AD35" s="243"/>
      <c r="AE35" s="42"/>
      <c r="AF35" s="156">
        <v>16243</v>
      </c>
      <c r="AG35" s="91">
        <v>16243</v>
      </c>
      <c r="AH35" s="91">
        <v>16243</v>
      </c>
      <c r="AI35" s="92"/>
      <c r="AJ35" s="113">
        <f t="shared" si="6"/>
        <v>0</v>
      </c>
      <c r="AK35" s="25"/>
      <c r="AL35" s="25"/>
      <c r="AM35" s="25"/>
      <c r="AN35" s="25"/>
      <c r="AO35" s="25"/>
    </row>
    <row r="36" spans="1:41" s="24" customFormat="1" ht="24" customHeight="1" x14ac:dyDescent="0.25">
      <c r="A36" s="74"/>
      <c r="B36" s="25"/>
      <c r="C36" s="50"/>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243" t="s">
        <v>28</v>
      </c>
      <c r="AB36" s="243"/>
      <c r="AC36" s="243"/>
      <c r="AD36" s="243"/>
      <c r="AE36" s="42"/>
      <c r="AF36" s="156">
        <v>31426</v>
      </c>
      <c r="AG36" s="91">
        <v>31426</v>
      </c>
      <c r="AH36" s="91">
        <v>31426</v>
      </c>
      <c r="AI36" s="92"/>
      <c r="AJ36" s="113">
        <f t="shared" si="6"/>
        <v>0</v>
      </c>
      <c r="AK36" s="25"/>
      <c r="AL36" s="25"/>
      <c r="AM36" s="25"/>
      <c r="AN36" s="25"/>
      <c r="AO36" s="25"/>
    </row>
    <row r="37" spans="1:41" s="24" customFormat="1" ht="27.75" customHeight="1" thickBot="1" x14ac:dyDescent="0.3">
      <c r="A37" s="74"/>
      <c r="B37" s="25"/>
      <c r="C37" s="119"/>
      <c r="D37" s="189" t="s">
        <v>3</v>
      </c>
      <c r="E37" s="189" t="s">
        <v>3</v>
      </c>
      <c r="F37" s="189" t="s">
        <v>3</v>
      </c>
      <c r="G37" s="189" t="s">
        <v>3</v>
      </c>
      <c r="H37" s="189" t="s">
        <v>3</v>
      </c>
      <c r="I37" s="189" t="s">
        <v>3</v>
      </c>
      <c r="J37" s="189" t="s">
        <v>3</v>
      </c>
      <c r="K37" s="189" t="s">
        <v>3</v>
      </c>
      <c r="L37" s="189" t="s">
        <v>3</v>
      </c>
      <c r="M37" s="189" t="s">
        <v>3</v>
      </c>
      <c r="N37" s="189" t="s">
        <v>3</v>
      </c>
      <c r="O37" s="189" t="s">
        <v>3</v>
      </c>
      <c r="P37" s="189" t="s">
        <v>3</v>
      </c>
      <c r="Q37" s="189" t="s">
        <v>3</v>
      </c>
      <c r="R37" s="189" t="s">
        <v>3</v>
      </c>
      <c r="S37" s="189" t="s">
        <v>3</v>
      </c>
      <c r="T37" s="189" t="s">
        <v>3</v>
      </c>
      <c r="U37" s="189" t="s">
        <v>3</v>
      </c>
      <c r="V37" s="189" t="s">
        <v>3</v>
      </c>
      <c r="W37" s="189" t="s">
        <v>3</v>
      </c>
      <c r="X37" s="189" t="s">
        <v>3</v>
      </c>
      <c r="Y37" s="189" t="s">
        <v>3</v>
      </c>
      <c r="Z37" s="299" t="s">
        <v>7</v>
      </c>
      <c r="AA37" s="300"/>
      <c r="AB37" s="300"/>
      <c r="AC37" s="300"/>
      <c r="AD37" s="300"/>
      <c r="AE37" s="120"/>
      <c r="AF37" s="159">
        <v>4341</v>
      </c>
      <c r="AG37" s="98">
        <v>4341</v>
      </c>
      <c r="AH37" s="98">
        <v>4341</v>
      </c>
      <c r="AI37" s="99"/>
      <c r="AJ37" s="372">
        <f t="shared" si="6"/>
        <v>0</v>
      </c>
      <c r="AK37" s="25"/>
      <c r="AL37" s="25"/>
      <c r="AM37" s="25"/>
      <c r="AN37" s="25"/>
      <c r="AO37" s="25"/>
    </row>
    <row r="38" spans="1:41" s="24" customFormat="1" ht="82.5" customHeight="1" thickBot="1" x14ac:dyDescent="0.3">
      <c r="A38" s="74"/>
      <c r="B38" s="25"/>
      <c r="C38" s="239" t="s">
        <v>32</v>
      </c>
      <c r="D38" s="253"/>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61"/>
      <c r="AF38" s="82">
        <v>976.8</v>
      </c>
      <c r="AG38" s="87">
        <v>944.3</v>
      </c>
      <c r="AH38" s="87">
        <v>944.3</v>
      </c>
      <c r="AI38" s="88"/>
      <c r="AJ38" s="104">
        <f>AG38-AH38</f>
        <v>0</v>
      </c>
      <c r="AK38" s="25"/>
      <c r="AL38" s="25"/>
      <c r="AM38" s="25"/>
      <c r="AN38" s="25"/>
      <c r="AO38" s="25"/>
    </row>
    <row r="39" spans="1:41" s="24" customFormat="1" ht="82.5" customHeight="1" thickBot="1" x14ac:dyDescent="0.3">
      <c r="A39" s="74"/>
      <c r="B39" s="25"/>
      <c r="C39" s="204" t="s">
        <v>25</v>
      </c>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61"/>
      <c r="AF39" s="82">
        <v>3019</v>
      </c>
      <c r="AG39" s="87">
        <v>2792</v>
      </c>
      <c r="AH39" s="87">
        <v>2766.5</v>
      </c>
      <c r="AI39" s="88"/>
      <c r="AJ39" s="104">
        <f>AG39-AH39</f>
        <v>25.5</v>
      </c>
      <c r="AK39" s="25"/>
      <c r="AL39" s="25"/>
      <c r="AM39" s="25"/>
      <c r="AN39" s="25"/>
      <c r="AO39" s="25"/>
    </row>
    <row r="40" spans="1:41" ht="64.5" customHeight="1" thickBot="1" x14ac:dyDescent="0.6">
      <c r="A40" s="77"/>
      <c r="B40" s="1"/>
      <c r="C40" s="237" t="s">
        <v>26</v>
      </c>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60"/>
      <c r="AF40" s="163">
        <f>8436</f>
        <v>8436</v>
      </c>
      <c r="AG40" s="94">
        <v>8432.2000000000007</v>
      </c>
      <c r="AH40" s="111">
        <v>6614.9</v>
      </c>
      <c r="AI40" s="95"/>
      <c r="AJ40" s="111">
        <f>AG40-AH40</f>
        <v>1817.3000000000011</v>
      </c>
      <c r="AK40" s="1"/>
      <c r="AL40" s="1"/>
      <c r="AM40" s="1"/>
      <c r="AN40" s="1"/>
      <c r="AO40" s="1"/>
    </row>
    <row r="41" spans="1:41" ht="79.5" customHeight="1" thickBot="1" x14ac:dyDescent="0.6">
      <c r="A41" s="77"/>
      <c r="B41" s="1"/>
      <c r="C41" s="239" t="s">
        <v>30</v>
      </c>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59"/>
      <c r="AF41" s="82">
        <v>218</v>
      </c>
      <c r="AG41" s="87">
        <v>0</v>
      </c>
      <c r="AH41" s="87">
        <v>0</v>
      </c>
      <c r="AI41" s="88"/>
      <c r="AJ41" s="104">
        <f>AG41-AH41</f>
        <v>0</v>
      </c>
      <c r="AK41" s="1"/>
      <c r="AL41" s="1"/>
      <c r="AM41" s="1"/>
      <c r="AN41" s="1"/>
      <c r="AO41" s="1"/>
    </row>
    <row r="42" spans="1:41" ht="94.5" customHeight="1" thickBot="1" x14ac:dyDescent="0.6">
      <c r="A42" s="77"/>
      <c r="B42" s="1"/>
      <c r="C42" s="239" t="s">
        <v>31</v>
      </c>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59"/>
      <c r="AF42" s="82">
        <v>1748</v>
      </c>
      <c r="AG42" s="87">
        <v>1380.9</v>
      </c>
      <c r="AH42" s="104">
        <v>1380.9</v>
      </c>
      <c r="AI42" s="88"/>
      <c r="AJ42" s="104">
        <f>AG42-AH42</f>
        <v>0</v>
      </c>
      <c r="AK42" s="1"/>
      <c r="AL42" s="1"/>
      <c r="AM42" s="1"/>
      <c r="AN42" s="1"/>
      <c r="AO42" s="1"/>
    </row>
    <row r="43" spans="1:41" ht="62.45" hidden="1" customHeight="1" thickBot="1" x14ac:dyDescent="0.6">
      <c r="A43" s="77"/>
      <c r="B43" s="1"/>
      <c r="C43" s="241"/>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60"/>
      <c r="AF43" s="163"/>
      <c r="AG43" s="94"/>
      <c r="AH43" s="94"/>
      <c r="AI43" s="95"/>
      <c r="AJ43" s="111">
        <f t="shared" ref="AJ43:AJ44" si="7">AG43-AH43</f>
        <v>0</v>
      </c>
      <c r="AK43" s="1"/>
      <c r="AL43" s="1"/>
      <c r="AM43" s="1"/>
      <c r="AN43" s="1"/>
      <c r="AO43" s="1"/>
    </row>
    <row r="44" spans="1:41" ht="92.25" customHeight="1" thickBot="1" x14ac:dyDescent="0.25">
      <c r="A44" s="125"/>
      <c r="B44" s="126"/>
      <c r="C44" s="213" t="s">
        <v>57</v>
      </c>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127"/>
      <c r="AE44" s="128"/>
      <c r="AF44" s="82">
        <v>97</v>
      </c>
      <c r="AG44" s="104">
        <v>97</v>
      </c>
      <c r="AH44" s="104">
        <v>97</v>
      </c>
      <c r="AI44" s="88"/>
      <c r="AJ44" s="104">
        <f t="shared" si="7"/>
        <v>0</v>
      </c>
      <c r="AK44" s="1"/>
      <c r="AL44" s="1"/>
      <c r="AM44" s="1"/>
      <c r="AN44" s="1"/>
      <c r="AO44" s="1"/>
    </row>
    <row r="45" spans="1:41" ht="59.25" customHeight="1" thickBot="1" x14ac:dyDescent="0.25">
      <c r="A45" s="78"/>
      <c r="B45" s="58"/>
      <c r="C45" s="288" t="s">
        <v>41</v>
      </c>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81"/>
      <c r="AE45" s="81"/>
      <c r="AF45" s="105">
        <f>AF46+AF48+AF49+AF50+AF51+AF52+AF53+AF54+AF59+AF58+AF60+AF64+AF65</f>
        <v>44193.8</v>
      </c>
      <c r="AG45" s="105">
        <f>AG46+AG48+AG49+AG50+AG51+AG52+AG53+AG54+AG58+AG60+AG64+AG65</f>
        <v>35667.699999999997</v>
      </c>
      <c r="AH45" s="105">
        <f t="shared" ref="AH45:AJ45" si="8">AH46+AH48+AH49+AH50+AH51+AH52+AH53+AH54+AH58+AH60+AH64+AH65</f>
        <v>35667.699999999997</v>
      </c>
      <c r="AI45" s="81">
        <f t="shared" si="8"/>
        <v>0</v>
      </c>
      <c r="AJ45" s="105">
        <f t="shared" si="8"/>
        <v>0</v>
      </c>
      <c r="AK45" s="1"/>
      <c r="AL45" s="1"/>
      <c r="AM45" s="1"/>
      <c r="AN45" s="1"/>
      <c r="AO45" s="1"/>
    </row>
    <row r="46" spans="1:41" ht="52.5" customHeight="1" thickBot="1" x14ac:dyDescent="0.6">
      <c r="A46" s="77"/>
      <c r="B46" s="1"/>
      <c r="C46" s="204" t="s">
        <v>35</v>
      </c>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59"/>
      <c r="AF46" s="82">
        <v>3309.9</v>
      </c>
      <c r="AG46" s="87">
        <v>3309.9</v>
      </c>
      <c r="AH46" s="87">
        <v>3309.9</v>
      </c>
      <c r="AI46" s="88"/>
      <c r="AJ46" s="104">
        <v>0</v>
      </c>
      <c r="AK46" s="1"/>
      <c r="AL46" s="1"/>
      <c r="AM46" s="1"/>
      <c r="AN46" s="1"/>
      <c r="AO46" s="1"/>
    </row>
    <row r="47" spans="1:41" ht="69.599999999999994" hidden="1" customHeight="1" thickBot="1" x14ac:dyDescent="0.6">
      <c r="A47" s="77"/>
      <c r="B47" s="1"/>
      <c r="C47" s="293"/>
      <c r="D47" s="294"/>
      <c r="E47" s="294"/>
      <c r="F47" s="294"/>
      <c r="G47" s="294"/>
      <c r="H47" s="294"/>
      <c r="I47" s="294"/>
      <c r="J47" s="294"/>
      <c r="K47" s="294"/>
      <c r="L47" s="294"/>
      <c r="M47" s="294"/>
      <c r="N47" s="294"/>
      <c r="O47" s="294"/>
      <c r="P47" s="294"/>
      <c r="Q47" s="294"/>
      <c r="R47" s="294"/>
      <c r="S47" s="294"/>
      <c r="T47" s="294"/>
      <c r="U47" s="294"/>
      <c r="V47" s="294"/>
      <c r="W47" s="294"/>
      <c r="X47" s="294"/>
      <c r="Y47" s="294"/>
      <c r="Z47" s="294"/>
      <c r="AA47" s="294"/>
      <c r="AB47" s="294"/>
      <c r="AC47" s="294"/>
      <c r="AD47" s="295"/>
      <c r="AE47" s="39"/>
      <c r="AF47" s="163"/>
      <c r="AG47" s="84"/>
      <c r="AH47" s="84"/>
      <c r="AI47" s="100"/>
      <c r="AJ47" s="386"/>
      <c r="AK47" s="1"/>
      <c r="AL47" s="1"/>
      <c r="AM47" s="1"/>
      <c r="AN47" s="1"/>
      <c r="AO47" s="1"/>
    </row>
    <row r="48" spans="1:41" ht="86.25" customHeight="1" thickBot="1" x14ac:dyDescent="0.6">
      <c r="A48" s="77"/>
      <c r="B48" s="1"/>
      <c r="C48" s="207" t="s">
        <v>42</v>
      </c>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90"/>
      <c r="AD48" s="123"/>
      <c r="AE48" s="124"/>
      <c r="AF48" s="82">
        <v>8000</v>
      </c>
      <c r="AG48" s="87">
        <v>8000</v>
      </c>
      <c r="AH48" s="87">
        <v>8000</v>
      </c>
      <c r="AI48" s="88"/>
      <c r="AJ48" s="104">
        <v>0</v>
      </c>
      <c r="AK48" s="1"/>
      <c r="AL48" s="1"/>
      <c r="AM48" s="1"/>
      <c r="AN48" s="1"/>
      <c r="AO48" s="1"/>
    </row>
    <row r="49" spans="1:41" ht="69.599999999999994" customHeight="1" thickBot="1" x14ac:dyDescent="0.6">
      <c r="A49" s="77"/>
      <c r="B49" s="1"/>
      <c r="C49" s="291" t="s">
        <v>43</v>
      </c>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188"/>
      <c r="AE49" s="39"/>
      <c r="AF49" s="163">
        <v>2667</v>
      </c>
      <c r="AG49" s="94">
        <v>2667</v>
      </c>
      <c r="AH49" s="94">
        <v>2667</v>
      </c>
      <c r="AI49" s="95"/>
      <c r="AJ49" s="111">
        <f>AG49-AH49</f>
        <v>0</v>
      </c>
      <c r="AK49" s="1"/>
      <c r="AL49" s="1"/>
      <c r="AM49" s="1"/>
      <c r="AN49" s="1"/>
      <c r="AO49" s="1"/>
    </row>
    <row r="50" spans="1:41" ht="89.25" customHeight="1" thickBot="1" x14ac:dyDescent="0.6">
      <c r="A50" s="77"/>
      <c r="B50" s="1"/>
      <c r="C50" s="207" t="s">
        <v>48</v>
      </c>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123"/>
      <c r="AE50" s="124"/>
      <c r="AF50" s="82">
        <v>1000</v>
      </c>
      <c r="AG50" s="87">
        <v>1000</v>
      </c>
      <c r="AH50" s="87">
        <v>1000</v>
      </c>
      <c r="AI50" s="88"/>
      <c r="AJ50" s="104">
        <v>0</v>
      </c>
      <c r="AK50" s="1"/>
      <c r="AL50" s="1"/>
      <c r="AM50" s="1"/>
      <c r="AN50" s="1"/>
      <c r="AO50" s="1"/>
    </row>
    <row r="51" spans="1:41" ht="64.5" customHeight="1" thickBot="1" x14ac:dyDescent="0.35">
      <c r="A51" s="77"/>
      <c r="B51" s="1"/>
      <c r="C51" s="215" t="s">
        <v>49</v>
      </c>
      <c r="D51" s="217"/>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8"/>
      <c r="AE51" s="122"/>
      <c r="AF51" s="107">
        <v>5806.3</v>
      </c>
      <c r="AG51" s="104">
        <v>5735.4</v>
      </c>
      <c r="AH51" s="104">
        <v>5735.4</v>
      </c>
      <c r="AI51" s="88"/>
      <c r="AJ51" s="104">
        <f>AG51-AH51</f>
        <v>0</v>
      </c>
      <c r="AK51" s="1"/>
      <c r="AL51" s="1"/>
      <c r="AM51" s="1"/>
      <c r="AN51" s="1"/>
      <c r="AO51" s="1"/>
    </row>
    <row r="52" spans="1:41" ht="65.25" customHeight="1" thickBot="1" x14ac:dyDescent="0.35">
      <c r="A52" s="77"/>
      <c r="B52" s="1"/>
      <c r="C52" s="219" t="s">
        <v>54</v>
      </c>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1"/>
      <c r="AE52" s="106"/>
      <c r="AF52" s="164">
        <v>3621.9</v>
      </c>
      <c r="AG52" s="108">
        <v>3621.9</v>
      </c>
      <c r="AH52" s="108">
        <v>3621.9</v>
      </c>
      <c r="AI52" s="110"/>
      <c r="AJ52" s="108">
        <f>AG52-AH52</f>
        <v>0</v>
      </c>
      <c r="AK52" s="1"/>
      <c r="AL52" s="1"/>
      <c r="AM52" s="1"/>
      <c r="AN52" s="1"/>
      <c r="AO52" s="1"/>
    </row>
    <row r="53" spans="1:41" ht="99" customHeight="1" thickBot="1" x14ac:dyDescent="0.35">
      <c r="A53" s="77"/>
      <c r="B53" s="1"/>
      <c r="C53" s="222" t="s">
        <v>50</v>
      </c>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4"/>
      <c r="AE53" s="106"/>
      <c r="AF53" s="369">
        <v>135</v>
      </c>
      <c r="AG53" s="112">
        <v>135</v>
      </c>
      <c r="AH53" s="111">
        <v>135</v>
      </c>
      <c r="AI53" s="95"/>
      <c r="AJ53" s="112">
        <v>0</v>
      </c>
      <c r="AK53" s="1"/>
      <c r="AL53" s="1"/>
      <c r="AM53" s="1"/>
      <c r="AN53" s="1"/>
      <c r="AO53" s="1"/>
    </row>
    <row r="54" spans="1:41" ht="83.25" customHeight="1" thickBot="1" x14ac:dyDescent="0.35">
      <c r="A54" s="77"/>
      <c r="B54" s="1"/>
      <c r="C54" s="225" t="s">
        <v>51</v>
      </c>
      <c r="D54" s="226"/>
      <c r="E54" s="226"/>
      <c r="F54" s="226"/>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7"/>
      <c r="AE54" s="122"/>
      <c r="AF54" s="107">
        <f>AF56+AF57</f>
        <v>4574</v>
      </c>
      <c r="AG54" s="107">
        <f>AG56+AG57</f>
        <v>2854.8</v>
      </c>
      <c r="AH54" s="107">
        <f>AH56+AH57</f>
        <v>2854.8</v>
      </c>
      <c r="AI54" s="143"/>
      <c r="AJ54" s="107">
        <f>AG54-AH54</f>
        <v>0</v>
      </c>
      <c r="AK54" s="1"/>
      <c r="AL54" s="1"/>
      <c r="AM54" s="1"/>
      <c r="AN54" s="1"/>
      <c r="AO54" s="1"/>
    </row>
    <row r="55" spans="1:41" ht="20.25" customHeight="1" x14ac:dyDescent="0.3">
      <c r="A55" s="77"/>
      <c r="B55" s="1"/>
      <c r="C55" s="228" t="s">
        <v>46</v>
      </c>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30"/>
      <c r="AE55" s="131"/>
      <c r="AF55" s="165"/>
      <c r="AG55" s="112"/>
      <c r="AH55" s="112"/>
      <c r="AI55" s="132"/>
      <c r="AJ55" s="112"/>
      <c r="AK55" s="1"/>
      <c r="AL55" s="1"/>
      <c r="AM55" s="1"/>
      <c r="AN55" s="1"/>
      <c r="AO55" s="1"/>
    </row>
    <row r="56" spans="1:41" ht="26.25" customHeight="1" x14ac:dyDescent="0.3">
      <c r="A56" s="77"/>
      <c r="B56" s="1"/>
      <c r="C56" s="231" t="s">
        <v>52</v>
      </c>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3"/>
      <c r="AE56" s="106"/>
      <c r="AF56" s="166">
        <v>1569</v>
      </c>
      <c r="AG56" s="113">
        <v>0</v>
      </c>
      <c r="AH56" s="113">
        <v>0</v>
      </c>
      <c r="AI56" s="92"/>
      <c r="AJ56" s="113">
        <f>AG56-AH56</f>
        <v>0</v>
      </c>
      <c r="AK56" s="1"/>
      <c r="AL56" s="1"/>
      <c r="AM56" s="1"/>
      <c r="AN56" s="1"/>
      <c r="AO56" s="1"/>
    </row>
    <row r="57" spans="1:41" ht="45.75" customHeight="1" thickBot="1" x14ac:dyDescent="0.35">
      <c r="A57" s="77"/>
      <c r="B57" s="1"/>
      <c r="C57" s="234" t="s">
        <v>53</v>
      </c>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6"/>
      <c r="AE57" s="133"/>
      <c r="AF57" s="355">
        <v>3005</v>
      </c>
      <c r="AG57" s="134">
        <v>2854.8</v>
      </c>
      <c r="AH57" s="134">
        <v>2854.8</v>
      </c>
      <c r="AI57" s="114"/>
      <c r="AJ57" s="134">
        <f>AG57-AH57</f>
        <v>0</v>
      </c>
      <c r="AK57" s="1"/>
      <c r="AL57" s="1"/>
      <c r="AM57" s="1"/>
      <c r="AN57" s="1"/>
      <c r="AO57" s="1"/>
    </row>
    <row r="58" spans="1:41" ht="83.25" customHeight="1" thickBot="1" x14ac:dyDescent="0.35">
      <c r="A58" s="77"/>
      <c r="B58" s="1"/>
      <c r="C58" s="215" t="s">
        <v>58</v>
      </c>
      <c r="D58" s="216"/>
      <c r="E58" s="216"/>
      <c r="F58" s="216"/>
      <c r="G58" s="216"/>
      <c r="H58" s="216"/>
      <c r="I58" s="216"/>
      <c r="J58" s="216"/>
      <c r="K58" s="216"/>
      <c r="L58" s="216"/>
      <c r="M58" s="216"/>
      <c r="N58" s="216"/>
      <c r="O58" s="216"/>
      <c r="P58" s="216"/>
      <c r="Q58" s="216"/>
      <c r="R58" s="216"/>
      <c r="S58" s="216"/>
      <c r="T58" s="216"/>
      <c r="U58" s="216"/>
      <c r="V58" s="216"/>
      <c r="W58" s="216"/>
      <c r="X58" s="216"/>
      <c r="Y58" s="216"/>
      <c r="Z58" s="216"/>
      <c r="AA58" s="216"/>
      <c r="AB58" s="216"/>
      <c r="AC58" s="216"/>
      <c r="AD58" s="136"/>
      <c r="AE58" s="133"/>
      <c r="AF58" s="164">
        <v>301</v>
      </c>
      <c r="AG58" s="108">
        <v>280</v>
      </c>
      <c r="AH58" s="108">
        <v>280</v>
      </c>
      <c r="AI58" s="110"/>
      <c r="AJ58" s="108">
        <v>0</v>
      </c>
      <c r="AK58" s="1"/>
      <c r="AL58" s="1"/>
      <c r="AM58" s="1"/>
      <c r="AN58" s="1"/>
      <c r="AO58" s="1"/>
    </row>
    <row r="59" spans="1:41" ht="84" customHeight="1" thickBot="1" x14ac:dyDescent="0.35">
      <c r="A59" s="77"/>
      <c r="B59" s="1"/>
      <c r="C59" s="215" t="s">
        <v>56</v>
      </c>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129"/>
      <c r="AE59" s="122"/>
      <c r="AF59" s="107">
        <v>6715</v>
      </c>
      <c r="AG59" s="121">
        <v>0</v>
      </c>
      <c r="AH59" s="121">
        <v>0</v>
      </c>
      <c r="AI59" s="130"/>
      <c r="AJ59" s="121">
        <f>AG59-AH59</f>
        <v>0</v>
      </c>
      <c r="AK59" s="1"/>
      <c r="AL59" s="1"/>
      <c r="AM59" s="1"/>
      <c r="AN59" s="1"/>
      <c r="AO59" s="1"/>
    </row>
    <row r="60" spans="1:41" ht="99.75" customHeight="1" thickBot="1" x14ac:dyDescent="0.35">
      <c r="A60" s="77"/>
      <c r="B60" s="1"/>
      <c r="C60" s="215" t="s">
        <v>59</v>
      </c>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129"/>
      <c r="AE60" s="122"/>
      <c r="AF60" s="107">
        <f>AF62+AF63</f>
        <v>2186.6999999999998</v>
      </c>
      <c r="AG60" s="107">
        <f>AG62+AG63</f>
        <v>2186.6999999999998</v>
      </c>
      <c r="AH60" s="107">
        <f>AH62+AH63</f>
        <v>2186.6999999999998</v>
      </c>
      <c r="AI60" s="143">
        <f t="shared" ref="AI60:AJ60" si="9">AI62+AI63</f>
        <v>0</v>
      </c>
      <c r="AJ60" s="107">
        <f t="shared" si="9"/>
        <v>0</v>
      </c>
      <c r="AK60" s="1"/>
      <c r="AL60" s="1"/>
      <c r="AM60" s="1"/>
      <c r="AN60" s="1"/>
      <c r="AO60" s="1"/>
    </row>
    <row r="61" spans="1:41" ht="19.5" customHeight="1" x14ac:dyDescent="0.3">
      <c r="A61" s="77"/>
      <c r="B61" s="1"/>
      <c r="C61" s="349" t="s">
        <v>0</v>
      </c>
      <c r="D61" s="197"/>
      <c r="E61" s="197"/>
      <c r="F61" s="197"/>
      <c r="G61" s="197"/>
      <c r="H61" s="197"/>
      <c r="I61" s="197"/>
      <c r="J61" s="197"/>
      <c r="K61" s="197"/>
      <c r="L61" s="197"/>
      <c r="M61" s="197"/>
      <c r="N61" s="197"/>
      <c r="O61" s="197"/>
      <c r="P61" s="197"/>
      <c r="Q61" s="197"/>
      <c r="R61" s="197"/>
      <c r="S61" s="197"/>
      <c r="T61" s="197"/>
      <c r="U61" s="197"/>
      <c r="V61" s="197"/>
      <c r="W61" s="197"/>
      <c r="X61" s="197"/>
      <c r="Y61" s="197"/>
      <c r="Z61" s="197"/>
      <c r="AA61" s="197"/>
      <c r="AB61" s="197"/>
      <c r="AC61" s="197"/>
      <c r="AD61" s="137"/>
      <c r="AE61" s="141"/>
      <c r="AF61" s="165"/>
      <c r="AG61" s="371"/>
      <c r="AH61" s="371"/>
      <c r="AI61" s="378"/>
      <c r="AJ61" s="371"/>
      <c r="AK61" s="1"/>
      <c r="AL61" s="1"/>
      <c r="AM61" s="1"/>
      <c r="AN61" s="1"/>
      <c r="AO61" s="1"/>
    </row>
    <row r="62" spans="1:41" ht="59.25" customHeight="1" x14ac:dyDescent="0.3">
      <c r="A62" s="77"/>
      <c r="B62" s="1"/>
      <c r="C62" s="350" t="s">
        <v>60</v>
      </c>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6"/>
      <c r="AD62" s="192"/>
      <c r="AE62" s="142"/>
      <c r="AF62" s="166">
        <v>1402.7</v>
      </c>
      <c r="AG62" s="113">
        <v>1402.7</v>
      </c>
      <c r="AH62" s="113">
        <v>1402.7</v>
      </c>
      <c r="AI62" s="92"/>
      <c r="AJ62" s="113">
        <f t="shared" ref="AJ62:AJ67" si="10">AG62-AH62</f>
        <v>0</v>
      </c>
      <c r="AK62" s="1"/>
      <c r="AL62" s="1"/>
      <c r="AM62" s="1"/>
      <c r="AN62" s="1"/>
      <c r="AO62" s="1"/>
    </row>
    <row r="63" spans="1:41" ht="63" customHeight="1" thickBot="1" x14ac:dyDescent="0.35">
      <c r="A63" s="77"/>
      <c r="B63" s="1"/>
      <c r="C63" s="351" t="s">
        <v>61</v>
      </c>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3"/>
      <c r="AD63" s="193"/>
      <c r="AE63" s="354"/>
      <c r="AF63" s="355">
        <v>784</v>
      </c>
      <c r="AG63" s="372">
        <v>784</v>
      </c>
      <c r="AH63" s="372">
        <v>784</v>
      </c>
      <c r="AI63" s="99"/>
      <c r="AJ63" s="372">
        <f t="shared" si="10"/>
        <v>0</v>
      </c>
      <c r="AK63" s="1"/>
      <c r="AL63" s="1"/>
      <c r="AM63" s="1"/>
      <c r="AN63" s="1"/>
      <c r="AO63" s="1"/>
    </row>
    <row r="64" spans="1:41" ht="69.75" customHeight="1" thickBot="1" x14ac:dyDescent="0.35">
      <c r="A64" s="77"/>
      <c r="B64" s="1"/>
      <c r="C64" s="328" t="s">
        <v>65</v>
      </c>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30"/>
      <c r="AD64" s="356"/>
      <c r="AE64" s="131"/>
      <c r="AF64" s="107">
        <v>2934</v>
      </c>
      <c r="AG64" s="104">
        <v>2934</v>
      </c>
      <c r="AH64" s="104">
        <v>2934</v>
      </c>
      <c r="AI64" s="132"/>
      <c r="AJ64" s="104">
        <f t="shared" si="10"/>
        <v>0</v>
      </c>
      <c r="AK64" s="1"/>
      <c r="AL64" s="1"/>
      <c r="AM64" s="1"/>
      <c r="AN64" s="1"/>
      <c r="AO64" s="1"/>
    </row>
    <row r="65" spans="1:41" ht="81" customHeight="1" thickBot="1" x14ac:dyDescent="0.35">
      <c r="A65" s="77"/>
      <c r="B65" s="1"/>
      <c r="C65" s="215" t="s">
        <v>66</v>
      </c>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150"/>
      <c r="AE65" s="106"/>
      <c r="AF65" s="167">
        <v>2943</v>
      </c>
      <c r="AG65" s="104">
        <v>2943</v>
      </c>
      <c r="AH65" s="104">
        <v>2943</v>
      </c>
      <c r="AI65" s="95"/>
      <c r="AJ65" s="104">
        <f t="shared" si="10"/>
        <v>0</v>
      </c>
      <c r="AK65" s="1"/>
      <c r="AL65" s="1"/>
      <c r="AM65" s="1"/>
      <c r="AN65" s="1"/>
      <c r="AO65" s="1"/>
    </row>
    <row r="66" spans="1:41" ht="57" customHeight="1" thickBot="1" x14ac:dyDescent="0.35">
      <c r="A66" s="77"/>
      <c r="B66" s="1"/>
      <c r="C66" s="209" t="s">
        <v>44</v>
      </c>
      <c r="D66" s="210"/>
      <c r="E66" s="210"/>
      <c r="F66" s="210"/>
      <c r="G66" s="210"/>
      <c r="H66" s="210"/>
      <c r="I66" s="210"/>
      <c r="J66" s="210"/>
      <c r="K66" s="210"/>
      <c r="L66" s="210"/>
      <c r="M66" s="210"/>
      <c r="N66" s="210"/>
      <c r="O66" s="210"/>
      <c r="P66" s="210"/>
      <c r="Q66" s="210"/>
      <c r="R66" s="210"/>
      <c r="S66" s="210"/>
      <c r="T66" s="210"/>
      <c r="U66" s="210"/>
      <c r="V66" s="210"/>
      <c r="W66" s="210"/>
      <c r="X66" s="210"/>
      <c r="Y66" s="210"/>
      <c r="Z66" s="210"/>
      <c r="AA66" s="210"/>
      <c r="AB66" s="210"/>
      <c r="AC66" s="210"/>
      <c r="AD66" s="147"/>
      <c r="AE66" s="148"/>
      <c r="AF66" s="105">
        <f>AF67+AF70</f>
        <v>2234.63</v>
      </c>
      <c r="AG66" s="105">
        <f>AG67+AG70</f>
        <v>2234.63</v>
      </c>
      <c r="AH66" s="105">
        <f>AH67+AH70</f>
        <v>2225.13</v>
      </c>
      <c r="AI66" s="81">
        <f t="shared" ref="AI66:AJ66" si="11">AI67+AI70</f>
        <v>0</v>
      </c>
      <c r="AJ66" s="105">
        <f t="shared" si="11"/>
        <v>9.5</v>
      </c>
      <c r="AK66" s="1"/>
      <c r="AL66" s="1"/>
      <c r="AM66" s="1"/>
      <c r="AN66" s="1"/>
      <c r="AO66" s="1"/>
    </row>
    <row r="67" spans="1:41" ht="69.599999999999994" customHeight="1" thickBot="1" x14ac:dyDescent="0.6">
      <c r="A67" s="77"/>
      <c r="B67" s="1"/>
      <c r="C67" s="211" t="s">
        <v>45</v>
      </c>
      <c r="D67" s="212"/>
      <c r="E67" s="212"/>
      <c r="F67" s="212"/>
      <c r="G67" s="212"/>
      <c r="H67" s="212"/>
      <c r="I67" s="212"/>
      <c r="J67" s="212"/>
      <c r="K67" s="212"/>
      <c r="L67" s="212"/>
      <c r="M67" s="212"/>
      <c r="N67" s="212"/>
      <c r="O67" s="212"/>
      <c r="P67" s="212"/>
      <c r="Q67" s="212"/>
      <c r="R67" s="212"/>
      <c r="S67" s="212"/>
      <c r="T67" s="212"/>
      <c r="U67" s="212"/>
      <c r="V67" s="212"/>
      <c r="W67" s="212"/>
      <c r="X67" s="212"/>
      <c r="Y67" s="212"/>
      <c r="Z67" s="212"/>
      <c r="AA67" s="212"/>
      <c r="AB67" s="212"/>
      <c r="AC67" s="212"/>
      <c r="AD67" s="188"/>
      <c r="AE67" s="39"/>
      <c r="AF67" s="153">
        <f>AF69</f>
        <v>2200</v>
      </c>
      <c r="AG67" s="109">
        <f>AG69</f>
        <v>2200</v>
      </c>
      <c r="AH67" s="109">
        <f>AH69</f>
        <v>2190.5</v>
      </c>
      <c r="AI67" s="110"/>
      <c r="AJ67" s="108">
        <f t="shared" si="10"/>
        <v>9.5</v>
      </c>
      <c r="AK67" s="1"/>
      <c r="AL67" s="1"/>
      <c r="AM67" s="1"/>
      <c r="AN67" s="1"/>
      <c r="AO67" s="1"/>
    </row>
    <row r="68" spans="1:41" ht="21.75" customHeight="1" thickBot="1" x14ac:dyDescent="0.6">
      <c r="A68" s="77"/>
      <c r="B68" s="1"/>
      <c r="C68" s="144"/>
      <c r="D68" s="145"/>
      <c r="E68" s="145"/>
      <c r="F68" s="145"/>
      <c r="G68" s="145"/>
      <c r="H68" s="145"/>
      <c r="I68" s="145"/>
      <c r="J68" s="145"/>
      <c r="K68" s="145"/>
      <c r="L68" s="145"/>
      <c r="M68" s="145"/>
      <c r="N68" s="145"/>
      <c r="O68" s="145"/>
      <c r="P68" s="145"/>
      <c r="Q68" s="145"/>
      <c r="R68" s="145"/>
      <c r="S68" s="145"/>
      <c r="T68" s="145"/>
      <c r="U68" s="145"/>
      <c r="V68" s="145"/>
      <c r="W68" s="145"/>
      <c r="X68" s="145"/>
      <c r="Y68" s="145"/>
      <c r="Z68" s="145"/>
      <c r="AA68" s="145" t="s">
        <v>46</v>
      </c>
      <c r="AB68" s="145"/>
      <c r="AC68" s="145"/>
      <c r="AD68" s="188"/>
      <c r="AE68" s="39"/>
      <c r="AF68" s="168"/>
      <c r="AG68" s="94"/>
      <c r="AH68" s="94"/>
      <c r="AI68" s="95"/>
      <c r="AJ68" s="112"/>
      <c r="AK68" s="1"/>
      <c r="AL68" s="1"/>
      <c r="AM68" s="1"/>
      <c r="AN68" s="1"/>
      <c r="AO68" s="1"/>
    </row>
    <row r="69" spans="1:41" ht="57.75" customHeight="1" thickBot="1" x14ac:dyDescent="0.6">
      <c r="A69" s="77"/>
      <c r="B69" s="1"/>
      <c r="C69" s="345" t="s">
        <v>47</v>
      </c>
      <c r="D69" s="346"/>
      <c r="E69" s="346"/>
      <c r="F69" s="346"/>
      <c r="G69" s="346"/>
      <c r="H69" s="346"/>
      <c r="I69" s="346"/>
      <c r="J69" s="346"/>
      <c r="K69" s="346"/>
      <c r="L69" s="346"/>
      <c r="M69" s="346"/>
      <c r="N69" s="346"/>
      <c r="O69" s="346"/>
      <c r="P69" s="346"/>
      <c r="Q69" s="346"/>
      <c r="R69" s="346"/>
      <c r="S69" s="346"/>
      <c r="T69" s="346"/>
      <c r="U69" s="346"/>
      <c r="V69" s="346"/>
      <c r="W69" s="346"/>
      <c r="X69" s="346"/>
      <c r="Y69" s="346"/>
      <c r="Z69" s="346"/>
      <c r="AA69" s="346"/>
      <c r="AB69" s="346"/>
      <c r="AC69" s="346"/>
      <c r="AD69" s="123"/>
      <c r="AE69" s="124"/>
      <c r="AF69" s="169">
        <v>2200</v>
      </c>
      <c r="AG69" s="146">
        <v>2200</v>
      </c>
      <c r="AH69" s="146">
        <v>2190.5</v>
      </c>
      <c r="AI69" s="130"/>
      <c r="AJ69" s="121">
        <f>AG69-AH69</f>
        <v>9.5</v>
      </c>
      <c r="AK69" s="1"/>
      <c r="AL69" s="1"/>
      <c r="AM69" s="1"/>
      <c r="AN69" s="1"/>
      <c r="AO69" s="1"/>
    </row>
    <row r="70" spans="1:41" ht="89.25" customHeight="1" thickBot="1" x14ac:dyDescent="0.6">
      <c r="A70" s="77"/>
      <c r="B70" s="1"/>
      <c r="C70" s="198" t="s">
        <v>62</v>
      </c>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200"/>
      <c r="AD70" s="140"/>
      <c r="AE70" s="59"/>
      <c r="AF70" s="82">
        <f>AF72+AF73</f>
        <v>34.630000000000003</v>
      </c>
      <c r="AG70" s="82">
        <f t="shared" ref="AG70:AJ70" si="12">AG72+AG73</f>
        <v>34.630000000000003</v>
      </c>
      <c r="AH70" s="82">
        <f t="shared" si="12"/>
        <v>34.630000000000003</v>
      </c>
      <c r="AI70" s="127">
        <f t="shared" si="12"/>
        <v>0</v>
      </c>
      <c r="AJ70" s="82">
        <f t="shared" si="12"/>
        <v>0</v>
      </c>
      <c r="AK70" s="1"/>
      <c r="AL70" s="1"/>
      <c r="AM70" s="1"/>
      <c r="AN70" s="1"/>
      <c r="AO70" s="1"/>
    </row>
    <row r="71" spans="1:41" ht="24.75" customHeight="1" x14ac:dyDescent="0.55000000000000004">
      <c r="A71" s="77"/>
      <c r="B71" s="1"/>
      <c r="C71" s="357" t="s">
        <v>46</v>
      </c>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139"/>
      <c r="AE71" s="366"/>
      <c r="AF71" s="370"/>
      <c r="AG71" s="373"/>
      <c r="AH71" s="373"/>
      <c r="AI71" s="379"/>
      <c r="AJ71" s="389"/>
      <c r="AK71" s="1"/>
      <c r="AL71" s="1"/>
      <c r="AM71" s="1"/>
      <c r="AN71" s="1"/>
      <c r="AO71" s="1"/>
    </row>
    <row r="72" spans="1:41" ht="30" customHeight="1" x14ac:dyDescent="0.55000000000000004">
      <c r="A72" s="77"/>
      <c r="B72" s="1"/>
      <c r="C72" s="358" t="s">
        <v>63</v>
      </c>
      <c r="D72" s="202"/>
      <c r="E72" s="202"/>
      <c r="F72" s="202"/>
      <c r="G72" s="202"/>
      <c r="H72" s="202"/>
      <c r="I72" s="202"/>
      <c r="J72" s="202"/>
      <c r="K72" s="202"/>
      <c r="L72" s="202"/>
      <c r="M72" s="202"/>
      <c r="N72" s="202"/>
      <c r="O72" s="202"/>
      <c r="P72" s="202"/>
      <c r="Q72" s="202"/>
      <c r="R72" s="202"/>
      <c r="S72" s="202"/>
      <c r="T72" s="202"/>
      <c r="U72" s="202"/>
      <c r="V72" s="202"/>
      <c r="W72" s="202"/>
      <c r="X72" s="202"/>
      <c r="Y72" s="202"/>
      <c r="Z72" s="202"/>
      <c r="AA72" s="202"/>
      <c r="AB72" s="202"/>
      <c r="AC72" s="203"/>
      <c r="AD72" s="138"/>
      <c r="AE72" s="367"/>
      <c r="AF72" s="156">
        <v>6.45</v>
      </c>
      <c r="AG72" s="91">
        <v>6.45</v>
      </c>
      <c r="AH72" s="91">
        <v>6.45</v>
      </c>
      <c r="AI72" s="92"/>
      <c r="AJ72" s="113">
        <f>AG72-AH72</f>
        <v>0</v>
      </c>
      <c r="AK72" s="1"/>
      <c r="AL72" s="1"/>
      <c r="AM72" s="1"/>
      <c r="AN72" s="1"/>
      <c r="AO72" s="1"/>
    </row>
    <row r="73" spans="1:41" ht="30" customHeight="1" thickBot="1" x14ac:dyDescent="0.6">
      <c r="A73" s="77"/>
      <c r="B73" s="1"/>
      <c r="C73" s="359" t="s">
        <v>64</v>
      </c>
      <c r="D73" s="360"/>
      <c r="E73" s="360"/>
      <c r="F73" s="360"/>
      <c r="G73" s="360"/>
      <c r="H73" s="360"/>
      <c r="I73" s="360"/>
      <c r="J73" s="360"/>
      <c r="K73" s="360"/>
      <c r="L73" s="360"/>
      <c r="M73" s="360"/>
      <c r="N73" s="360"/>
      <c r="O73" s="360"/>
      <c r="P73" s="360"/>
      <c r="Q73" s="360"/>
      <c r="R73" s="360"/>
      <c r="S73" s="360"/>
      <c r="T73" s="360"/>
      <c r="U73" s="360"/>
      <c r="V73" s="360"/>
      <c r="W73" s="360"/>
      <c r="X73" s="360"/>
      <c r="Y73" s="360"/>
      <c r="Z73" s="360"/>
      <c r="AA73" s="360"/>
      <c r="AB73" s="360"/>
      <c r="AC73" s="361"/>
      <c r="AD73" s="362"/>
      <c r="AE73" s="368"/>
      <c r="AF73" s="157">
        <v>28.18</v>
      </c>
      <c r="AG73" s="93">
        <v>28.18</v>
      </c>
      <c r="AH73" s="93">
        <v>28.18</v>
      </c>
      <c r="AI73" s="380"/>
      <c r="AJ73" s="383">
        <f>AG73-AH73</f>
        <v>0</v>
      </c>
      <c r="AK73" s="1"/>
      <c r="AL73" s="1"/>
      <c r="AM73" s="1"/>
      <c r="AN73" s="1"/>
      <c r="AO73" s="1"/>
    </row>
    <row r="74" spans="1:41" ht="75" customHeight="1" thickBot="1" x14ac:dyDescent="0.35">
      <c r="A74" s="79"/>
      <c r="B74" s="80"/>
      <c r="C74" s="363" t="s">
        <v>29</v>
      </c>
      <c r="D74" s="364"/>
      <c r="E74" s="364"/>
      <c r="F74" s="364"/>
      <c r="G74" s="364"/>
      <c r="H74" s="364"/>
      <c r="I74" s="364"/>
      <c r="J74" s="364"/>
      <c r="K74" s="364"/>
      <c r="L74" s="364"/>
      <c r="M74" s="364"/>
      <c r="N74" s="364"/>
      <c r="O74" s="364"/>
      <c r="P74" s="364"/>
      <c r="Q74" s="364"/>
      <c r="R74" s="364"/>
      <c r="S74" s="364"/>
      <c r="T74" s="364"/>
      <c r="U74" s="364"/>
      <c r="V74" s="364"/>
      <c r="W74" s="364"/>
      <c r="X74" s="364"/>
      <c r="Y74" s="364"/>
      <c r="Z74" s="364"/>
      <c r="AA74" s="364"/>
      <c r="AB74" s="364"/>
      <c r="AC74" s="364"/>
      <c r="AD74" s="365"/>
      <c r="AE74" s="148"/>
      <c r="AF74" s="105">
        <f>AF66+AF45+AF4</f>
        <v>645401.2300000001</v>
      </c>
      <c r="AG74" s="105">
        <f>AG45+AG4+AG66</f>
        <v>635313.63</v>
      </c>
      <c r="AH74" s="105">
        <f>AH45+AH4+AH66</f>
        <v>632595.43000000005</v>
      </c>
      <c r="AI74" s="81">
        <f>AI45+AI4+AI66</f>
        <v>0</v>
      </c>
      <c r="AJ74" s="105">
        <f>AJ45+AJ4+AJ66</f>
        <v>2718.1999999999889</v>
      </c>
      <c r="AK74" s="1"/>
      <c r="AL74" s="1"/>
      <c r="AM74" s="1"/>
      <c r="AN74" s="1"/>
      <c r="AO74" s="1"/>
    </row>
    <row r="75" spans="1:41" ht="62.25" customHeight="1" x14ac:dyDescent="0.4">
      <c r="C75" s="52"/>
      <c r="D75" s="52"/>
      <c r="E75" s="52"/>
      <c r="F75" s="52"/>
      <c r="G75" s="52"/>
      <c r="H75" s="52"/>
      <c r="I75" s="52"/>
      <c r="J75" s="52"/>
      <c r="K75" s="52"/>
      <c r="L75" s="52"/>
      <c r="M75" s="52"/>
      <c r="N75" s="52"/>
      <c r="O75" s="52"/>
      <c r="P75" s="52"/>
      <c r="Q75" s="52"/>
      <c r="R75" s="52"/>
      <c r="S75" s="52"/>
      <c r="T75" s="52"/>
      <c r="U75" s="52"/>
      <c r="V75" s="52"/>
      <c r="W75" s="52"/>
      <c r="X75" s="52"/>
      <c r="Y75" s="52"/>
      <c r="Z75" s="52"/>
      <c r="AA75" s="52"/>
      <c r="AB75" s="52"/>
      <c r="AC75" s="52"/>
      <c r="AD75" s="52"/>
      <c r="AE75" s="52"/>
      <c r="AG75" s="52"/>
      <c r="AH75" s="52"/>
      <c r="AI75" s="1"/>
      <c r="AJ75" s="149"/>
    </row>
    <row r="76" spans="1:41" ht="15" customHeight="1" x14ac:dyDescent="0.5">
      <c r="C76" s="53"/>
      <c r="D76" s="54"/>
      <c r="E76" s="54"/>
      <c r="F76" s="55"/>
      <c r="G76" s="55"/>
      <c r="H76" s="55"/>
      <c r="I76" s="55"/>
      <c r="J76" s="55"/>
      <c r="K76" s="55"/>
      <c r="L76" s="55"/>
      <c r="M76" s="55"/>
      <c r="N76" s="55"/>
      <c r="O76" s="55"/>
      <c r="P76" s="55"/>
      <c r="Q76" s="55"/>
      <c r="R76" s="55"/>
      <c r="S76" s="55"/>
      <c r="T76" s="55"/>
      <c r="U76" s="55"/>
      <c r="V76" s="55"/>
      <c r="W76" s="55"/>
      <c r="X76" s="55"/>
      <c r="Y76" s="55"/>
      <c r="Z76" s="54"/>
      <c r="AA76" s="54"/>
      <c r="AB76" s="115"/>
      <c r="AC76" s="53"/>
      <c r="AD76" s="56"/>
      <c r="AE76" s="20"/>
      <c r="AF76" s="171"/>
      <c r="AG76" s="43"/>
      <c r="AH76" s="1"/>
      <c r="AI76" s="1"/>
      <c r="AJ76" s="1"/>
    </row>
    <row r="77" spans="1:41" ht="55.5" customHeight="1" x14ac:dyDescent="0.4">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G77" s="57"/>
      <c r="AH77" s="57"/>
      <c r="AI77" s="1"/>
      <c r="AJ77" s="1"/>
    </row>
    <row r="78" spans="1:41" ht="61.15" customHeight="1" x14ac:dyDescent="0.35">
      <c r="C78" s="305"/>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6"/>
      <c r="AF78" s="172"/>
      <c r="AG78" s="29"/>
      <c r="AH78" s="1"/>
      <c r="AI78" s="1"/>
      <c r="AJ78" s="1"/>
    </row>
    <row r="79" spans="1:41" ht="40.9" customHeight="1" x14ac:dyDescent="0.35">
      <c r="C79" s="301"/>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6"/>
      <c r="AF79" s="172"/>
      <c r="AG79" s="29"/>
      <c r="AH79" s="1"/>
      <c r="AI79" s="1"/>
      <c r="AJ79" s="1"/>
    </row>
    <row r="80" spans="1:41" ht="40.9" customHeight="1" x14ac:dyDescent="0.35">
      <c r="C80" s="301"/>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6"/>
      <c r="AF80" s="172"/>
      <c r="AG80" s="29"/>
      <c r="AH80" s="1"/>
      <c r="AI80" s="1"/>
      <c r="AJ80" s="1"/>
    </row>
    <row r="81" spans="3:36" ht="24" customHeight="1" x14ac:dyDescent="0.35">
      <c r="C81" s="308"/>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6"/>
      <c r="AF81" s="172"/>
      <c r="AG81" s="29"/>
      <c r="AH81" s="1"/>
      <c r="AI81" s="1"/>
      <c r="AJ81" s="1"/>
    </row>
    <row r="82" spans="3:36" ht="40.9" customHeight="1" x14ac:dyDescent="0.35">
      <c r="C82" s="310"/>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6"/>
      <c r="AF82" s="173"/>
      <c r="AG82" s="29"/>
      <c r="AH82" s="1"/>
      <c r="AI82" s="1"/>
      <c r="AJ82" s="1"/>
    </row>
    <row r="83" spans="3:36" ht="40.9" customHeight="1" x14ac:dyDescent="0.35">
      <c r="C83" s="301"/>
      <c r="D83" s="302"/>
      <c r="E83" s="302"/>
      <c r="F83" s="302"/>
      <c r="G83" s="302"/>
      <c r="H83" s="302"/>
      <c r="I83" s="302"/>
      <c r="J83" s="302"/>
      <c r="K83" s="302"/>
      <c r="L83" s="302"/>
      <c r="M83" s="302"/>
      <c r="N83" s="302"/>
      <c r="O83" s="302"/>
      <c r="P83" s="302"/>
      <c r="Q83" s="302"/>
      <c r="R83" s="302"/>
      <c r="S83" s="302"/>
      <c r="T83" s="302"/>
      <c r="U83" s="302"/>
      <c r="V83" s="302"/>
      <c r="W83" s="302"/>
      <c r="X83" s="302"/>
      <c r="Y83" s="302"/>
      <c r="Z83" s="302"/>
      <c r="AA83" s="302"/>
      <c r="AB83" s="302"/>
      <c r="AC83" s="302"/>
      <c r="AD83" s="302"/>
      <c r="AE83" s="6"/>
      <c r="AF83" s="172"/>
      <c r="AG83" s="29"/>
      <c r="AH83" s="1"/>
      <c r="AI83" s="1"/>
      <c r="AJ83" s="1"/>
    </row>
    <row r="84" spans="3:36" ht="50.45" customHeight="1" x14ac:dyDescent="0.35">
      <c r="C84" s="301"/>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6"/>
      <c r="AF84" s="172"/>
      <c r="AG84" s="29"/>
      <c r="AH84" s="1"/>
      <c r="AI84" s="1"/>
      <c r="AJ84" s="1"/>
    </row>
    <row r="85" spans="3:36" ht="50.45" customHeight="1" x14ac:dyDescent="0.35">
      <c r="C85" s="301"/>
      <c r="D85" s="304"/>
      <c r="E85" s="304"/>
      <c r="F85" s="304"/>
      <c r="G85" s="304"/>
      <c r="H85" s="304"/>
      <c r="I85" s="304"/>
      <c r="J85" s="304"/>
      <c r="K85" s="304"/>
      <c r="L85" s="304"/>
      <c r="M85" s="304"/>
      <c r="N85" s="304"/>
      <c r="O85" s="304"/>
      <c r="P85" s="304"/>
      <c r="Q85" s="304"/>
      <c r="R85" s="304"/>
      <c r="S85" s="304"/>
      <c r="T85" s="304"/>
      <c r="U85" s="304"/>
      <c r="V85" s="304"/>
      <c r="W85" s="304"/>
      <c r="X85" s="304"/>
      <c r="Y85" s="304"/>
      <c r="Z85" s="304"/>
      <c r="AA85" s="304"/>
      <c r="AB85" s="304"/>
      <c r="AC85" s="304"/>
      <c r="AD85" s="304"/>
      <c r="AE85" s="6"/>
      <c r="AF85" s="172"/>
      <c r="AG85" s="29"/>
      <c r="AH85" s="1"/>
      <c r="AI85" s="1"/>
      <c r="AJ85" s="1"/>
    </row>
    <row r="86" spans="3:36" ht="60" customHeight="1" x14ac:dyDescent="0.35">
      <c r="C86" s="301"/>
      <c r="D86" s="304"/>
      <c r="E86" s="304"/>
      <c r="F86" s="304"/>
      <c r="G86" s="304"/>
      <c r="H86" s="304"/>
      <c r="I86" s="304"/>
      <c r="J86" s="304"/>
      <c r="K86" s="304"/>
      <c r="L86" s="304"/>
      <c r="M86" s="304"/>
      <c r="N86" s="304"/>
      <c r="O86" s="304"/>
      <c r="P86" s="304"/>
      <c r="Q86" s="304"/>
      <c r="R86" s="304"/>
      <c r="S86" s="304"/>
      <c r="T86" s="304"/>
      <c r="U86" s="304"/>
      <c r="V86" s="304"/>
      <c r="W86" s="304"/>
      <c r="X86" s="304"/>
      <c r="Y86" s="304"/>
      <c r="Z86" s="304"/>
      <c r="AA86" s="304"/>
      <c r="AB86" s="304"/>
      <c r="AC86" s="304"/>
      <c r="AD86" s="304"/>
      <c r="AE86" s="6"/>
      <c r="AF86" s="174"/>
      <c r="AG86" s="29"/>
      <c r="AH86" s="1"/>
      <c r="AI86" s="1"/>
      <c r="AJ86" s="1"/>
    </row>
    <row r="87" spans="3:36" ht="55.15" customHeight="1" x14ac:dyDescent="0.35">
      <c r="C87" s="301"/>
      <c r="D87" s="304"/>
      <c r="E87" s="304"/>
      <c r="F87" s="304"/>
      <c r="G87" s="304"/>
      <c r="H87" s="304"/>
      <c r="I87" s="304"/>
      <c r="J87" s="304"/>
      <c r="K87" s="304"/>
      <c r="L87" s="304"/>
      <c r="M87" s="304"/>
      <c r="N87" s="304"/>
      <c r="O87" s="304"/>
      <c r="P87" s="304"/>
      <c r="Q87" s="304"/>
      <c r="R87" s="304"/>
      <c r="S87" s="304"/>
      <c r="T87" s="304"/>
      <c r="U87" s="304"/>
      <c r="V87" s="304"/>
      <c r="W87" s="304"/>
      <c r="X87" s="304"/>
      <c r="Y87" s="304"/>
      <c r="Z87" s="304"/>
      <c r="AA87" s="304"/>
      <c r="AB87" s="304"/>
      <c r="AC87" s="304"/>
      <c r="AD87" s="304"/>
      <c r="AE87" s="6"/>
      <c r="AF87" s="174"/>
      <c r="AG87" s="29"/>
      <c r="AH87" s="1"/>
      <c r="AI87" s="1"/>
      <c r="AJ87" s="1"/>
    </row>
    <row r="88" spans="3:36" ht="55.15" customHeight="1" x14ac:dyDescent="0.35">
      <c r="C88" s="301"/>
      <c r="D88" s="304"/>
      <c r="E88" s="304"/>
      <c r="F88" s="304"/>
      <c r="G88" s="304"/>
      <c r="H88" s="304"/>
      <c r="I88" s="304"/>
      <c r="J88" s="304"/>
      <c r="K88" s="304"/>
      <c r="L88" s="304"/>
      <c r="M88" s="304"/>
      <c r="N88" s="304"/>
      <c r="O88" s="304"/>
      <c r="P88" s="304"/>
      <c r="Q88" s="304"/>
      <c r="R88" s="304"/>
      <c r="S88" s="304"/>
      <c r="T88" s="304"/>
      <c r="U88" s="304"/>
      <c r="V88" s="304"/>
      <c r="W88" s="304"/>
      <c r="X88" s="304"/>
      <c r="Y88" s="304"/>
      <c r="Z88" s="304"/>
      <c r="AA88" s="304"/>
      <c r="AB88" s="304"/>
      <c r="AC88" s="304"/>
      <c r="AD88" s="304"/>
      <c r="AE88" s="6"/>
      <c r="AF88" s="172"/>
      <c r="AG88" s="29"/>
      <c r="AH88" s="1"/>
      <c r="AI88" s="1"/>
      <c r="AJ88" s="1"/>
    </row>
    <row r="89" spans="3:36" ht="55.15" customHeight="1" x14ac:dyDescent="0.35">
      <c r="C89" s="301"/>
      <c r="D89" s="304"/>
      <c r="E89" s="304"/>
      <c r="F89" s="304"/>
      <c r="G89" s="304"/>
      <c r="H89" s="304"/>
      <c r="I89" s="304"/>
      <c r="J89" s="304"/>
      <c r="K89" s="304"/>
      <c r="L89" s="304"/>
      <c r="M89" s="304"/>
      <c r="N89" s="304"/>
      <c r="O89" s="304"/>
      <c r="P89" s="304"/>
      <c r="Q89" s="304"/>
      <c r="R89" s="304"/>
      <c r="S89" s="304"/>
      <c r="T89" s="304"/>
      <c r="U89" s="304"/>
      <c r="V89" s="304"/>
      <c r="W89" s="304"/>
      <c r="X89" s="304"/>
      <c r="Y89" s="304"/>
      <c r="Z89" s="304"/>
      <c r="AA89" s="304"/>
      <c r="AB89" s="304"/>
      <c r="AC89" s="304"/>
      <c r="AD89" s="304"/>
      <c r="AE89" s="6"/>
      <c r="AF89" s="172"/>
      <c r="AG89" s="29"/>
      <c r="AH89" s="1"/>
      <c r="AI89" s="1"/>
      <c r="AJ89" s="1"/>
    </row>
    <row r="90" spans="3:36" ht="19.149999999999999" customHeight="1" x14ac:dyDescent="0.35">
      <c r="C90" s="347"/>
      <c r="D90" s="334"/>
      <c r="E90" s="334"/>
      <c r="F90" s="334"/>
      <c r="G90" s="334"/>
      <c r="H90" s="334"/>
      <c r="I90" s="334"/>
      <c r="J90" s="334"/>
      <c r="K90" s="334"/>
      <c r="L90" s="334"/>
      <c r="M90" s="334"/>
      <c r="N90" s="334"/>
      <c r="O90" s="334"/>
      <c r="P90" s="334"/>
      <c r="Q90" s="334"/>
      <c r="R90" s="334"/>
      <c r="S90" s="334"/>
      <c r="T90" s="334"/>
      <c r="U90" s="334"/>
      <c r="V90" s="334"/>
      <c r="W90" s="334"/>
      <c r="X90" s="334"/>
      <c r="Y90" s="334"/>
      <c r="Z90" s="334"/>
      <c r="AA90" s="334"/>
      <c r="AB90" s="334"/>
      <c r="AC90" s="334"/>
      <c r="AD90" s="334"/>
      <c r="AE90" s="6"/>
      <c r="AF90" s="172"/>
      <c r="AG90" s="29"/>
      <c r="AH90" s="1"/>
      <c r="AI90" s="1"/>
      <c r="AJ90" s="1"/>
    </row>
    <row r="91" spans="3:36" ht="30" customHeight="1" x14ac:dyDescent="0.35">
      <c r="C91" s="31"/>
      <c r="D91" s="32"/>
      <c r="E91" s="32"/>
      <c r="F91" s="32"/>
      <c r="G91" s="32"/>
      <c r="H91" s="32"/>
      <c r="I91" s="32"/>
      <c r="J91" s="32"/>
      <c r="K91" s="32"/>
      <c r="L91" s="32"/>
      <c r="M91" s="32"/>
      <c r="N91" s="32"/>
      <c r="O91" s="32"/>
      <c r="P91" s="32"/>
      <c r="Q91" s="32"/>
      <c r="R91" s="32"/>
      <c r="S91" s="32"/>
      <c r="T91" s="32"/>
      <c r="U91" s="32"/>
      <c r="V91" s="32"/>
      <c r="W91" s="32"/>
      <c r="X91" s="32"/>
      <c r="Y91" s="32"/>
      <c r="Z91" s="303"/>
      <c r="AA91" s="303"/>
      <c r="AB91" s="303"/>
      <c r="AC91" s="303"/>
      <c r="AD91" s="303"/>
      <c r="AE91" s="6"/>
      <c r="AF91" s="173"/>
      <c r="AG91" s="29"/>
      <c r="AH91" s="1"/>
      <c r="AI91" s="1"/>
      <c r="AJ91" s="1"/>
    </row>
    <row r="92" spans="3:36" ht="32.450000000000003" customHeight="1" x14ac:dyDescent="0.35">
      <c r="C92" s="31"/>
      <c r="D92" s="32"/>
      <c r="E92" s="32"/>
      <c r="F92" s="32"/>
      <c r="G92" s="32"/>
      <c r="H92" s="32"/>
      <c r="I92" s="32"/>
      <c r="J92" s="32"/>
      <c r="K92" s="32"/>
      <c r="L92" s="32"/>
      <c r="M92" s="32"/>
      <c r="N92" s="32"/>
      <c r="O92" s="32"/>
      <c r="P92" s="32"/>
      <c r="Q92" s="32"/>
      <c r="R92" s="32"/>
      <c r="S92" s="32"/>
      <c r="T92" s="32"/>
      <c r="U92" s="32"/>
      <c r="V92" s="32"/>
      <c r="W92" s="32"/>
      <c r="X92" s="32"/>
      <c r="Y92" s="32"/>
      <c r="Z92" s="303"/>
      <c r="AA92" s="303"/>
      <c r="AB92" s="303"/>
      <c r="AC92" s="303"/>
      <c r="AD92" s="303"/>
      <c r="AE92" s="6"/>
      <c r="AF92" s="173"/>
      <c r="AG92" s="29"/>
      <c r="AH92" s="1"/>
      <c r="AI92" s="1"/>
      <c r="AJ92" s="1"/>
    </row>
    <row r="93" spans="3:36" ht="56.45" customHeight="1" x14ac:dyDescent="0.35">
      <c r="C93" s="311"/>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c r="AC93" s="312"/>
      <c r="AD93" s="312"/>
      <c r="AE93" s="30"/>
      <c r="AF93" s="175"/>
      <c r="AG93" s="29"/>
      <c r="AH93" s="1"/>
      <c r="AI93" s="1"/>
      <c r="AJ93" s="1"/>
    </row>
    <row r="94" spans="3:36" ht="50.45" customHeight="1" x14ac:dyDescent="0.35">
      <c r="C94" s="311"/>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c r="AC94" s="312"/>
      <c r="AD94" s="312"/>
      <c r="AE94" s="6"/>
      <c r="AF94" s="175"/>
      <c r="AG94" s="29"/>
      <c r="AH94" s="1"/>
      <c r="AI94" s="1"/>
      <c r="AJ94" s="1"/>
    </row>
    <row r="95" spans="3:36" ht="50.45" customHeight="1" x14ac:dyDescent="0.35">
      <c r="C95" s="311"/>
      <c r="D95" s="307"/>
      <c r="E95" s="307"/>
      <c r="F95" s="307"/>
      <c r="G95" s="307"/>
      <c r="H95" s="307"/>
      <c r="I95" s="307"/>
      <c r="J95" s="307"/>
      <c r="K95" s="307"/>
      <c r="L95" s="307"/>
      <c r="M95" s="307"/>
      <c r="N95" s="307"/>
      <c r="O95" s="307"/>
      <c r="P95" s="307"/>
      <c r="Q95" s="307"/>
      <c r="R95" s="307"/>
      <c r="S95" s="307"/>
      <c r="T95" s="307"/>
      <c r="U95" s="307"/>
      <c r="V95" s="307"/>
      <c r="W95" s="307"/>
      <c r="X95" s="307"/>
      <c r="Y95" s="307"/>
      <c r="Z95" s="307"/>
      <c r="AA95" s="307"/>
      <c r="AB95" s="307"/>
      <c r="AC95" s="307"/>
      <c r="AD95" s="307"/>
      <c r="AE95" s="6"/>
      <c r="AF95" s="175"/>
      <c r="AG95" s="29"/>
      <c r="AH95" s="1"/>
      <c r="AI95" s="1"/>
      <c r="AJ95" s="1"/>
    </row>
    <row r="96" spans="3:36" ht="50.45" customHeight="1" x14ac:dyDescent="0.35">
      <c r="C96" s="311"/>
      <c r="D96" s="307"/>
      <c r="E96" s="307"/>
      <c r="F96" s="307"/>
      <c r="G96" s="307"/>
      <c r="H96" s="307"/>
      <c r="I96" s="307"/>
      <c r="J96" s="307"/>
      <c r="K96" s="307"/>
      <c r="L96" s="307"/>
      <c r="M96" s="307"/>
      <c r="N96" s="307"/>
      <c r="O96" s="307"/>
      <c r="P96" s="307"/>
      <c r="Q96" s="307"/>
      <c r="R96" s="307"/>
      <c r="S96" s="307"/>
      <c r="T96" s="307"/>
      <c r="U96" s="307"/>
      <c r="V96" s="307"/>
      <c r="W96" s="307"/>
      <c r="X96" s="307"/>
      <c r="Y96" s="307"/>
      <c r="Z96" s="307"/>
      <c r="AA96" s="307"/>
      <c r="AB96" s="307"/>
      <c r="AC96" s="307"/>
      <c r="AD96" s="307"/>
      <c r="AE96" s="6"/>
      <c r="AF96" s="175"/>
      <c r="AG96" s="29"/>
      <c r="AH96" s="1"/>
      <c r="AI96" s="1"/>
      <c r="AJ96" s="1"/>
    </row>
    <row r="97" spans="3:36" ht="21.6" customHeight="1" x14ac:dyDescent="0.35">
      <c r="C97" s="336"/>
      <c r="D97" s="337"/>
      <c r="E97" s="337"/>
      <c r="F97" s="337"/>
      <c r="G97" s="337"/>
      <c r="H97" s="337"/>
      <c r="I97" s="337"/>
      <c r="J97" s="337"/>
      <c r="K97" s="337"/>
      <c r="L97" s="337"/>
      <c r="M97" s="337"/>
      <c r="N97" s="337"/>
      <c r="O97" s="337"/>
      <c r="P97" s="337"/>
      <c r="Q97" s="337"/>
      <c r="R97" s="337"/>
      <c r="S97" s="337"/>
      <c r="T97" s="337"/>
      <c r="U97" s="337"/>
      <c r="V97" s="337"/>
      <c r="W97" s="337"/>
      <c r="X97" s="337"/>
      <c r="Y97" s="337"/>
      <c r="Z97" s="337"/>
      <c r="AA97" s="337"/>
      <c r="AB97" s="337"/>
      <c r="AC97" s="337"/>
      <c r="AD97" s="337"/>
      <c r="AE97" s="6"/>
      <c r="AF97" s="176"/>
      <c r="AG97" s="29"/>
      <c r="AH97" s="1"/>
      <c r="AI97" s="1"/>
      <c r="AJ97" s="1"/>
    </row>
    <row r="98" spans="3:36" ht="27.6" customHeight="1" x14ac:dyDescent="0.35">
      <c r="C98" s="33"/>
      <c r="D98" s="34"/>
      <c r="E98" s="34"/>
      <c r="F98" s="34"/>
      <c r="G98" s="34"/>
      <c r="H98" s="34"/>
      <c r="I98" s="34"/>
      <c r="J98" s="34"/>
      <c r="K98" s="34"/>
      <c r="L98" s="34"/>
      <c r="M98" s="34"/>
      <c r="N98" s="34"/>
      <c r="O98" s="34"/>
      <c r="P98" s="34"/>
      <c r="Q98" s="34"/>
      <c r="R98" s="34"/>
      <c r="S98" s="34"/>
      <c r="T98" s="34"/>
      <c r="U98" s="34"/>
      <c r="V98" s="34"/>
      <c r="W98" s="34"/>
      <c r="X98" s="34"/>
      <c r="Y98" s="34"/>
      <c r="Z98" s="338"/>
      <c r="AA98" s="338"/>
      <c r="AB98" s="338"/>
      <c r="AC98" s="338"/>
      <c r="AD98" s="338"/>
      <c r="AE98" s="6"/>
      <c r="AF98" s="177"/>
      <c r="AG98" s="29"/>
      <c r="AH98" s="1"/>
      <c r="AI98" s="1"/>
      <c r="AJ98" s="1"/>
    </row>
    <row r="99" spans="3:36" ht="32.450000000000003" customHeight="1" x14ac:dyDescent="0.35">
      <c r="C99" s="33"/>
      <c r="D99" s="34"/>
      <c r="E99" s="34"/>
      <c r="F99" s="34"/>
      <c r="G99" s="34"/>
      <c r="H99" s="34"/>
      <c r="I99" s="34"/>
      <c r="J99" s="34"/>
      <c r="K99" s="34"/>
      <c r="L99" s="34"/>
      <c r="M99" s="34"/>
      <c r="N99" s="34"/>
      <c r="O99" s="34"/>
      <c r="P99" s="34"/>
      <c r="Q99" s="34"/>
      <c r="R99" s="34"/>
      <c r="S99" s="34"/>
      <c r="T99" s="34"/>
      <c r="U99" s="34"/>
      <c r="V99" s="34"/>
      <c r="W99" s="34"/>
      <c r="X99" s="34"/>
      <c r="Y99" s="34"/>
      <c r="Z99" s="338"/>
      <c r="AA99" s="338"/>
      <c r="AB99" s="338"/>
      <c r="AC99" s="338"/>
      <c r="AD99" s="338"/>
      <c r="AE99" s="6"/>
      <c r="AF99" s="177"/>
      <c r="AG99" s="29"/>
      <c r="AH99" s="1"/>
      <c r="AI99" s="1"/>
      <c r="AJ99" s="1"/>
    </row>
    <row r="100" spans="3:36" ht="40.9" customHeight="1" x14ac:dyDescent="0.35">
      <c r="C100" s="341"/>
      <c r="D100" s="342"/>
      <c r="E100" s="342"/>
      <c r="F100" s="342"/>
      <c r="G100" s="342"/>
      <c r="H100" s="342"/>
      <c r="I100" s="342"/>
      <c r="J100" s="342"/>
      <c r="K100" s="342"/>
      <c r="L100" s="342"/>
      <c r="M100" s="342"/>
      <c r="N100" s="342"/>
      <c r="O100" s="342"/>
      <c r="P100" s="342"/>
      <c r="Q100" s="342"/>
      <c r="R100" s="342"/>
      <c r="S100" s="342"/>
      <c r="T100" s="342"/>
      <c r="U100" s="342"/>
      <c r="V100" s="342"/>
      <c r="W100" s="342"/>
      <c r="X100" s="342"/>
      <c r="Y100" s="342"/>
      <c r="Z100" s="342"/>
      <c r="AA100" s="342"/>
      <c r="AB100" s="342"/>
      <c r="AC100" s="342"/>
      <c r="AD100" s="342"/>
      <c r="AE100" s="6"/>
      <c r="AF100" s="178"/>
      <c r="AG100" s="29"/>
      <c r="AH100" s="1"/>
      <c r="AI100" s="1"/>
      <c r="AJ100" s="1"/>
    </row>
    <row r="101" spans="3:36" ht="56.45" customHeight="1" x14ac:dyDescent="0.35">
      <c r="C101" s="343"/>
      <c r="D101" s="344"/>
      <c r="E101" s="344"/>
      <c r="F101" s="344"/>
      <c r="G101" s="344"/>
      <c r="H101" s="344"/>
      <c r="I101" s="344"/>
      <c r="J101" s="344"/>
      <c r="K101" s="344"/>
      <c r="L101" s="344"/>
      <c r="M101" s="344"/>
      <c r="N101" s="344"/>
      <c r="O101" s="344"/>
      <c r="P101" s="344"/>
      <c r="Q101" s="344"/>
      <c r="R101" s="344"/>
      <c r="S101" s="344"/>
      <c r="T101" s="344"/>
      <c r="U101" s="344"/>
      <c r="V101" s="344"/>
      <c r="W101" s="344"/>
      <c r="X101" s="344"/>
      <c r="Y101" s="344"/>
      <c r="Z101" s="344"/>
      <c r="AA101" s="344"/>
      <c r="AB101" s="344"/>
      <c r="AC101" s="344"/>
      <c r="AD101" s="344"/>
      <c r="AE101" s="6"/>
      <c r="AF101" s="172"/>
      <c r="AG101" s="29"/>
      <c r="AH101" s="1"/>
      <c r="AI101" s="1"/>
      <c r="AJ101" s="1"/>
    </row>
    <row r="102" spans="3:36" ht="20.45" customHeight="1" x14ac:dyDescent="0.35">
      <c r="C102" s="333"/>
      <c r="D102" s="334"/>
      <c r="E102" s="334"/>
      <c r="F102" s="334"/>
      <c r="G102" s="334"/>
      <c r="H102" s="334"/>
      <c r="I102" s="334"/>
      <c r="J102" s="334"/>
      <c r="K102" s="334"/>
      <c r="L102" s="334"/>
      <c r="M102" s="334"/>
      <c r="N102" s="334"/>
      <c r="O102" s="334"/>
      <c r="P102" s="334"/>
      <c r="Q102" s="334"/>
      <c r="R102" s="334"/>
      <c r="S102" s="334"/>
      <c r="T102" s="334"/>
      <c r="U102" s="334"/>
      <c r="V102" s="334"/>
      <c r="W102" s="334"/>
      <c r="X102" s="334"/>
      <c r="Y102" s="334"/>
      <c r="Z102" s="334"/>
      <c r="AA102" s="334"/>
      <c r="AB102" s="334"/>
      <c r="AC102" s="334"/>
      <c r="AD102" s="334"/>
      <c r="AE102" s="6"/>
      <c r="AF102" s="172"/>
      <c r="AG102" s="29"/>
      <c r="AH102" s="1"/>
      <c r="AI102" s="1"/>
      <c r="AJ102" s="1"/>
    </row>
    <row r="103" spans="3:36" ht="51.6" customHeight="1" x14ac:dyDescent="0.35">
      <c r="C103" s="297"/>
      <c r="D103" s="298"/>
      <c r="E103" s="298"/>
      <c r="F103" s="298"/>
      <c r="G103" s="298"/>
      <c r="H103" s="298"/>
      <c r="I103" s="298"/>
      <c r="J103" s="298"/>
      <c r="K103" s="298"/>
      <c r="L103" s="298"/>
      <c r="M103" s="298"/>
      <c r="N103" s="298"/>
      <c r="O103" s="298"/>
      <c r="P103" s="298"/>
      <c r="Q103" s="298"/>
      <c r="R103" s="298"/>
      <c r="S103" s="298"/>
      <c r="T103" s="298"/>
      <c r="U103" s="298"/>
      <c r="V103" s="298"/>
      <c r="W103" s="298"/>
      <c r="X103" s="298"/>
      <c r="Y103" s="298"/>
      <c r="Z103" s="298"/>
      <c r="AA103" s="298"/>
      <c r="AB103" s="298"/>
      <c r="AC103" s="298"/>
      <c r="AD103" s="298"/>
      <c r="AE103" s="6"/>
      <c r="AF103" s="173"/>
      <c r="AG103" s="29"/>
      <c r="AH103" s="1"/>
      <c r="AI103" s="1"/>
      <c r="AJ103" s="1"/>
    </row>
    <row r="104" spans="3:36" ht="51.6" customHeight="1" x14ac:dyDescent="0.35">
      <c r="C104" s="297"/>
      <c r="D104" s="298"/>
      <c r="E104" s="298"/>
      <c r="F104" s="298"/>
      <c r="G104" s="298"/>
      <c r="H104" s="298"/>
      <c r="I104" s="298"/>
      <c r="J104" s="298"/>
      <c r="K104" s="298"/>
      <c r="L104" s="298"/>
      <c r="M104" s="298"/>
      <c r="N104" s="298"/>
      <c r="O104" s="298"/>
      <c r="P104" s="298"/>
      <c r="Q104" s="298"/>
      <c r="R104" s="298"/>
      <c r="S104" s="298"/>
      <c r="T104" s="298"/>
      <c r="U104" s="298"/>
      <c r="V104" s="298"/>
      <c r="W104" s="298"/>
      <c r="X104" s="298"/>
      <c r="Y104" s="298"/>
      <c r="Z104" s="298"/>
      <c r="AA104" s="298"/>
      <c r="AB104" s="298"/>
      <c r="AC104" s="298"/>
      <c r="AD104" s="298"/>
      <c r="AE104" s="6"/>
      <c r="AF104" s="173"/>
      <c r="AG104" s="29"/>
      <c r="AH104" s="1"/>
      <c r="AI104" s="1"/>
      <c r="AJ104" s="1"/>
    </row>
    <row r="105" spans="3:36" ht="50.45" customHeight="1" x14ac:dyDescent="0.35">
      <c r="C105" s="297"/>
      <c r="D105" s="298"/>
      <c r="E105" s="298"/>
      <c r="F105" s="298"/>
      <c r="G105" s="298"/>
      <c r="H105" s="298"/>
      <c r="I105" s="298"/>
      <c r="J105" s="298"/>
      <c r="K105" s="298"/>
      <c r="L105" s="298"/>
      <c r="M105" s="298"/>
      <c r="N105" s="298"/>
      <c r="O105" s="298"/>
      <c r="P105" s="298"/>
      <c r="Q105" s="298"/>
      <c r="R105" s="298"/>
      <c r="S105" s="298"/>
      <c r="T105" s="298"/>
      <c r="U105" s="298"/>
      <c r="V105" s="298"/>
      <c r="W105" s="298"/>
      <c r="X105" s="298"/>
      <c r="Y105" s="298"/>
      <c r="Z105" s="298"/>
      <c r="AA105" s="298"/>
      <c r="AB105" s="298"/>
      <c r="AC105" s="298"/>
      <c r="AD105" s="298"/>
      <c r="AE105" s="6"/>
      <c r="AF105" s="173"/>
      <c r="AG105" s="29"/>
      <c r="AH105" s="1"/>
      <c r="AI105" s="1"/>
      <c r="AJ105" s="1"/>
    </row>
    <row r="106" spans="3:36" ht="72" customHeight="1" x14ac:dyDescent="0.35">
      <c r="C106" s="297"/>
      <c r="D106" s="307"/>
      <c r="E106" s="307"/>
      <c r="F106" s="307"/>
      <c r="G106" s="307"/>
      <c r="H106" s="307"/>
      <c r="I106" s="307"/>
      <c r="J106" s="307"/>
      <c r="K106" s="307"/>
      <c r="L106" s="307"/>
      <c r="M106" s="307"/>
      <c r="N106" s="307"/>
      <c r="O106" s="307"/>
      <c r="P106" s="307"/>
      <c r="Q106" s="307"/>
      <c r="R106" s="307"/>
      <c r="S106" s="307"/>
      <c r="T106" s="307"/>
      <c r="U106" s="307"/>
      <c r="V106" s="307"/>
      <c r="W106" s="307"/>
      <c r="X106" s="307"/>
      <c r="Y106" s="307"/>
      <c r="Z106" s="307"/>
      <c r="AA106" s="307"/>
      <c r="AB106" s="307"/>
      <c r="AC106" s="307"/>
      <c r="AD106" s="307"/>
      <c r="AE106" s="6"/>
      <c r="AF106" s="173"/>
      <c r="AG106" s="29"/>
      <c r="AH106" s="1"/>
      <c r="AI106" s="1"/>
      <c r="AJ106" s="1"/>
    </row>
    <row r="107" spans="3:36" s="26" customFormat="1" ht="41.45" customHeight="1" x14ac:dyDescent="0.25">
      <c r="C107" s="274"/>
      <c r="D107" s="275"/>
      <c r="E107" s="275"/>
      <c r="F107" s="275"/>
      <c r="G107" s="275"/>
      <c r="H107" s="275"/>
      <c r="I107" s="275"/>
      <c r="J107" s="275"/>
      <c r="K107" s="275"/>
      <c r="L107" s="275"/>
      <c r="M107" s="275"/>
      <c r="N107" s="275"/>
      <c r="O107" s="275"/>
      <c r="P107" s="275"/>
      <c r="Q107" s="275"/>
      <c r="R107" s="275"/>
      <c r="S107" s="275"/>
      <c r="T107" s="275"/>
      <c r="U107" s="275"/>
      <c r="V107" s="275"/>
      <c r="W107" s="275"/>
      <c r="X107" s="275"/>
      <c r="Y107" s="275"/>
      <c r="Z107" s="275"/>
      <c r="AA107" s="275"/>
      <c r="AB107" s="275"/>
      <c r="AC107" s="275"/>
      <c r="AD107" s="275"/>
      <c r="AE107" s="27"/>
      <c r="AF107" s="179"/>
      <c r="AG107" s="28"/>
      <c r="AH107" s="27"/>
      <c r="AI107" s="27"/>
      <c r="AJ107" s="27"/>
    </row>
    <row r="108" spans="3:36" ht="66" customHeight="1" x14ac:dyDescent="0.5">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180"/>
      <c r="AG108" s="12"/>
      <c r="AH108" s="1"/>
      <c r="AI108" s="1"/>
      <c r="AJ108" s="1"/>
    </row>
    <row r="109" spans="3:36" ht="66" customHeight="1" x14ac:dyDescent="0.5">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180"/>
      <c r="AG109" s="12"/>
      <c r="AH109" s="1"/>
      <c r="AI109" s="1"/>
      <c r="AJ109" s="1"/>
    </row>
    <row r="110" spans="3:36" ht="66" customHeight="1" x14ac:dyDescent="0.5">
      <c r="C110" s="15"/>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21"/>
      <c r="AG110" s="12"/>
      <c r="AH110" s="1"/>
      <c r="AI110" s="1"/>
      <c r="AJ110" s="1"/>
    </row>
    <row r="111" spans="3:36" ht="66" customHeight="1" x14ac:dyDescent="0.5">
      <c r="C111" s="296"/>
      <c r="D111" s="273"/>
      <c r="E111" s="273"/>
      <c r="F111" s="273"/>
      <c r="G111" s="273"/>
      <c r="H111" s="273"/>
      <c r="I111" s="273"/>
      <c r="J111" s="273"/>
      <c r="K111" s="273"/>
      <c r="L111" s="273"/>
      <c r="M111" s="273"/>
      <c r="N111" s="273"/>
      <c r="O111" s="273"/>
      <c r="P111" s="273"/>
      <c r="Q111" s="273"/>
      <c r="R111" s="273"/>
      <c r="S111" s="273"/>
      <c r="T111" s="273"/>
      <c r="U111" s="273"/>
      <c r="V111" s="273"/>
      <c r="W111" s="273"/>
      <c r="X111" s="273"/>
      <c r="Y111" s="273"/>
      <c r="Z111" s="273"/>
      <c r="AA111" s="273"/>
      <c r="AB111" s="273"/>
      <c r="AC111" s="273"/>
      <c r="AD111" s="273"/>
      <c r="AE111" s="8"/>
      <c r="AF111" s="20"/>
      <c r="AG111" s="12"/>
      <c r="AH111" s="1"/>
      <c r="AI111" s="1"/>
      <c r="AJ111" s="1"/>
    </row>
    <row r="112" spans="3:36" ht="66" customHeight="1" x14ac:dyDescent="0.5">
      <c r="C112" s="335"/>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8"/>
      <c r="AF112" s="181"/>
      <c r="AG112" s="12"/>
      <c r="AH112" s="1"/>
      <c r="AI112" s="1"/>
      <c r="AJ112" s="1"/>
    </row>
    <row r="113" spans="3:36" ht="66" customHeight="1" x14ac:dyDescent="0.5">
      <c r="C113" s="272"/>
      <c r="D113" s="273"/>
      <c r="E113" s="273"/>
      <c r="F113" s="273"/>
      <c r="G113" s="273"/>
      <c r="H113" s="273"/>
      <c r="I113" s="273"/>
      <c r="J113" s="273"/>
      <c r="K113" s="273"/>
      <c r="L113" s="273"/>
      <c r="M113" s="273"/>
      <c r="N113" s="273"/>
      <c r="O113" s="273"/>
      <c r="P113" s="273"/>
      <c r="Q113" s="273"/>
      <c r="R113" s="273"/>
      <c r="S113" s="273"/>
      <c r="T113" s="273"/>
      <c r="U113" s="273"/>
      <c r="V113" s="273"/>
      <c r="W113" s="273"/>
      <c r="X113" s="273"/>
      <c r="Y113" s="273"/>
      <c r="Z113" s="273"/>
      <c r="AA113" s="273"/>
      <c r="AB113" s="273"/>
      <c r="AC113" s="273"/>
      <c r="AD113" s="273"/>
      <c r="AE113" s="12"/>
      <c r="AF113" s="20"/>
      <c r="AG113" s="12"/>
      <c r="AH113" s="1"/>
      <c r="AI113" s="1"/>
      <c r="AJ113" s="1"/>
    </row>
    <row r="114" spans="3:36" ht="66" customHeight="1" x14ac:dyDescent="0.5">
      <c r="C114" s="16"/>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12"/>
      <c r="AF114" s="20"/>
      <c r="AG114" s="12"/>
      <c r="AH114" s="1"/>
      <c r="AI114" s="1"/>
      <c r="AJ114" s="1"/>
    </row>
    <row r="115" spans="3:36" ht="66" customHeight="1" x14ac:dyDescent="0.5">
      <c r="C115" s="339"/>
      <c r="D115" s="340"/>
      <c r="E115" s="340"/>
      <c r="F115" s="340"/>
      <c r="G115" s="340"/>
      <c r="H115" s="340"/>
      <c r="I115" s="340"/>
      <c r="J115" s="340"/>
      <c r="K115" s="340"/>
      <c r="L115" s="340"/>
      <c r="M115" s="340"/>
      <c r="N115" s="340"/>
      <c r="O115" s="340"/>
      <c r="P115" s="340"/>
      <c r="Q115" s="340"/>
      <c r="R115" s="340"/>
      <c r="S115" s="340"/>
      <c r="T115" s="340"/>
      <c r="U115" s="340"/>
      <c r="V115" s="340"/>
      <c r="W115" s="340"/>
      <c r="X115" s="340"/>
      <c r="Y115" s="340"/>
      <c r="Z115" s="340"/>
      <c r="AA115" s="340"/>
      <c r="AB115" s="340"/>
      <c r="AC115" s="340"/>
      <c r="AD115" s="340"/>
      <c r="AE115" s="6"/>
      <c r="AF115" s="20"/>
      <c r="AG115" s="12"/>
      <c r="AH115" s="1"/>
      <c r="AI115" s="1"/>
      <c r="AJ115" s="1"/>
    </row>
    <row r="116" spans="3:36" ht="66" customHeight="1" x14ac:dyDescent="0.5">
      <c r="C116" s="335"/>
      <c r="D116" s="324"/>
      <c r="E116" s="324"/>
      <c r="F116" s="324"/>
      <c r="G116" s="324"/>
      <c r="H116" s="324"/>
      <c r="I116" s="324"/>
      <c r="J116" s="324"/>
      <c r="K116" s="324"/>
      <c r="L116" s="324"/>
      <c r="M116" s="324"/>
      <c r="N116" s="324"/>
      <c r="O116" s="324"/>
      <c r="P116" s="324"/>
      <c r="Q116" s="324"/>
      <c r="R116" s="324"/>
      <c r="S116" s="324"/>
      <c r="T116" s="324"/>
      <c r="U116" s="324"/>
      <c r="V116" s="324"/>
      <c r="W116" s="324"/>
      <c r="X116" s="324"/>
      <c r="Y116" s="324"/>
      <c r="Z116" s="324"/>
      <c r="AA116" s="324"/>
      <c r="AB116" s="324"/>
      <c r="AC116" s="324"/>
      <c r="AD116" s="324"/>
      <c r="AE116" s="6"/>
      <c r="AF116" s="180"/>
      <c r="AG116" s="12"/>
      <c r="AH116" s="12"/>
      <c r="AI116" s="1"/>
      <c r="AJ116" s="1"/>
    </row>
    <row r="117" spans="3:36" ht="66" customHeight="1" x14ac:dyDescent="0.5">
      <c r="C117" s="331"/>
      <c r="D117" s="332"/>
      <c r="E117" s="332"/>
      <c r="F117" s="332"/>
      <c r="G117" s="332"/>
      <c r="H117" s="332"/>
      <c r="I117" s="332"/>
      <c r="J117" s="332"/>
      <c r="K117" s="332"/>
      <c r="L117" s="332"/>
      <c r="M117" s="332"/>
      <c r="N117" s="332"/>
      <c r="O117" s="332"/>
      <c r="P117" s="332"/>
      <c r="Q117" s="332"/>
      <c r="R117" s="332"/>
      <c r="S117" s="332"/>
      <c r="T117" s="332"/>
      <c r="U117" s="332"/>
      <c r="V117" s="332"/>
      <c r="W117" s="332"/>
      <c r="X117" s="332"/>
      <c r="Y117" s="332"/>
      <c r="Z117" s="332"/>
      <c r="AA117" s="332"/>
      <c r="AB117" s="332"/>
      <c r="AC117" s="332"/>
      <c r="AD117" s="332"/>
      <c r="AE117" s="17"/>
      <c r="AF117" s="20"/>
      <c r="AG117" s="12"/>
      <c r="AH117" s="12"/>
      <c r="AI117" s="1"/>
      <c r="AJ117" s="1"/>
    </row>
    <row r="118" spans="3:36" ht="66" customHeight="1" x14ac:dyDescent="0.5">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180"/>
      <c r="AG118" s="12"/>
      <c r="AH118" s="12"/>
      <c r="AI118" s="1"/>
      <c r="AJ118" s="1"/>
    </row>
    <row r="119" spans="3:36" ht="66" customHeight="1" x14ac:dyDescent="0.5">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180"/>
      <c r="AG119" s="1"/>
      <c r="AH119" s="12"/>
      <c r="AI119" s="1"/>
      <c r="AJ119" s="1"/>
    </row>
    <row r="120" spans="3:36" ht="66" customHeight="1" x14ac:dyDescent="0.5">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180"/>
      <c r="AG120" s="12"/>
      <c r="AH120" s="12"/>
      <c r="AI120" s="1"/>
      <c r="AJ120" s="1"/>
    </row>
    <row r="121" spans="3:36" ht="66" customHeight="1" x14ac:dyDescent="0.5">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180"/>
      <c r="AG121" s="12"/>
      <c r="AH121" s="12"/>
      <c r="AI121" s="1"/>
      <c r="AJ121" s="1"/>
    </row>
    <row r="122" spans="3:36" ht="119.25" hidden="1" customHeight="1" thickBot="1" x14ac:dyDescent="0.6">
      <c r="C122" s="315"/>
      <c r="D122" s="316"/>
      <c r="E122" s="316"/>
      <c r="F122" s="316"/>
      <c r="G122" s="316"/>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14"/>
      <c r="AF122" s="182"/>
      <c r="AG122" s="12"/>
      <c r="AH122" s="12"/>
      <c r="AI122" s="1"/>
      <c r="AJ122" s="1"/>
    </row>
    <row r="123" spans="3:36" ht="193.5" customHeight="1" x14ac:dyDescent="0.5">
      <c r="C123" s="323"/>
      <c r="D123" s="327"/>
      <c r="E123" s="327"/>
      <c r="F123" s="327"/>
      <c r="G123" s="327"/>
      <c r="H123" s="327"/>
      <c r="I123" s="327"/>
      <c r="J123" s="327"/>
      <c r="K123" s="327"/>
      <c r="L123" s="327"/>
      <c r="M123" s="327"/>
      <c r="N123" s="327"/>
      <c r="O123" s="327"/>
      <c r="P123" s="327"/>
      <c r="Q123" s="327"/>
      <c r="R123" s="327"/>
      <c r="S123" s="327"/>
      <c r="T123" s="327"/>
      <c r="U123" s="327"/>
      <c r="V123" s="327"/>
      <c r="W123" s="327"/>
      <c r="X123" s="327"/>
      <c r="Y123" s="327"/>
      <c r="Z123" s="327"/>
      <c r="AA123" s="327"/>
      <c r="AB123" s="327"/>
      <c r="AC123" s="327"/>
      <c r="AD123" s="327"/>
      <c r="AE123" s="6"/>
      <c r="AF123" s="183"/>
      <c r="AG123" s="7"/>
      <c r="AH123" s="1"/>
      <c r="AI123" s="1"/>
      <c r="AJ123" s="1"/>
    </row>
    <row r="124" spans="3:36" ht="53.25" customHeight="1" x14ac:dyDescent="0.5">
      <c r="C124" s="321"/>
      <c r="D124" s="317"/>
      <c r="E124" s="317"/>
      <c r="F124" s="317"/>
      <c r="G124" s="317"/>
      <c r="H124" s="317"/>
      <c r="I124" s="317"/>
      <c r="J124" s="317"/>
      <c r="K124" s="317"/>
      <c r="L124" s="317"/>
      <c r="M124" s="317"/>
      <c r="N124" s="317"/>
      <c r="O124" s="317"/>
      <c r="P124" s="317"/>
      <c r="Q124" s="317"/>
      <c r="R124" s="317"/>
      <c r="S124" s="317"/>
      <c r="T124" s="317"/>
      <c r="U124" s="317"/>
      <c r="V124" s="317"/>
      <c r="W124" s="317"/>
      <c r="X124" s="317"/>
      <c r="Y124" s="317"/>
      <c r="Z124" s="317"/>
      <c r="AA124" s="317"/>
      <c r="AB124" s="317"/>
      <c r="AC124" s="317"/>
      <c r="AD124" s="317"/>
      <c r="AE124" s="6"/>
      <c r="AF124" s="20"/>
      <c r="AG124" s="7"/>
      <c r="AH124" s="1"/>
      <c r="AI124" s="1"/>
      <c r="AJ124" s="1"/>
    </row>
    <row r="125" spans="3:36" ht="126.75" customHeight="1" x14ac:dyDescent="0.5">
      <c r="C125" s="272"/>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c r="AA125" s="317"/>
      <c r="AB125" s="317"/>
      <c r="AC125" s="317"/>
      <c r="AD125" s="317"/>
      <c r="AE125" s="6"/>
      <c r="AF125" s="20"/>
      <c r="AG125" s="18"/>
      <c r="AH125" s="1"/>
      <c r="AI125" s="1"/>
      <c r="AJ125" s="1"/>
    </row>
    <row r="126" spans="3:36" ht="68.25" customHeight="1" x14ac:dyDescent="0.5">
      <c r="C126" s="272"/>
      <c r="D126" s="317"/>
      <c r="E126" s="317"/>
      <c r="F126" s="317"/>
      <c r="G126" s="317"/>
      <c r="H126" s="317"/>
      <c r="I126" s="317"/>
      <c r="J126" s="317"/>
      <c r="K126" s="317"/>
      <c r="L126" s="317"/>
      <c r="M126" s="317"/>
      <c r="N126" s="317"/>
      <c r="O126" s="317"/>
      <c r="P126" s="317"/>
      <c r="Q126" s="317"/>
      <c r="R126" s="317"/>
      <c r="S126" s="317"/>
      <c r="T126" s="317"/>
      <c r="U126" s="317"/>
      <c r="V126" s="317"/>
      <c r="W126" s="317"/>
      <c r="X126" s="317"/>
      <c r="Y126" s="317"/>
      <c r="Z126" s="317"/>
      <c r="AA126" s="317"/>
      <c r="AB126" s="317"/>
      <c r="AC126" s="317"/>
      <c r="AD126" s="317"/>
      <c r="AE126" s="6"/>
      <c r="AF126" s="20"/>
      <c r="AG126" s="19"/>
      <c r="AH126" s="1"/>
      <c r="AI126" s="1"/>
      <c r="AJ126" s="1"/>
    </row>
    <row r="127" spans="3:36" ht="80.25" customHeight="1" x14ac:dyDescent="0.5">
      <c r="C127" s="272"/>
      <c r="D127" s="317"/>
      <c r="E127" s="317"/>
      <c r="F127" s="317"/>
      <c r="G127" s="317"/>
      <c r="H127" s="317"/>
      <c r="I127" s="317"/>
      <c r="J127" s="317"/>
      <c r="K127" s="317"/>
      <c r="L127" s="317"/>
      <c r="M127" s="317"/>
      <c r="N127" s="317"/>
      <c r="O127" s="317"/>
      <c r="P127" s="317"/>
      <c r="Q127" s="317"/>
      <c r="R127" s="317"/>
      <c r="S127" s="317"/>
      <c r="T127" s="317"/>
      <c r="U127" s="317"/>
      <c r="V127" s="317"/>
      <c r="W127" s="317"/>
      <c r="X127" s="317"/>
      <c r="Y127" s="317"/>
      <c r="Z127" s="317"/>
      <c r="AA127" s="317"/>
      <c r="AB127" s="317"/>
      <c r="AC127" s="317"/>
      <c r="AD127" s="317"/>
      <c r="AE127" s="6"/>
      <c r="AF127" s="20"/>
      <c r="AG127" s="1"/>
      <c r="AH127" s="1"/>
      <c r="AI127" s="1"/>
      <c r="AJ127" s="1"/>
    </row>
    <row r="128" spans="3:36" ht="158.25" customHeight="1" x14ac:dyDescent="0.5">
      <c r="C128" s="272"/>
      <c r="D128" s="317"/>
      <c r="E128" s="317"/>
      <c r="F128" s="317"/>
      <c r="G128" s="317"/>
      <c r="H128" s="317"/>
      <c r="I128" s="317"/>
      <c r="J128" s="317"/>
      <c r="K128" s="317"/>
      <c r="L128" s="317"/>
      <c r="M128" s="317"/>
      <c r="N128" s="317"/>
      <c r="O128" s="317"/>
      <c r="P128" s="317"/>
      <c r="Q128" s="317"/>
      <c r="R128" s="317"/>
      <c r="S128" s="317"/>
      <c r="T128" s="317"/>
      <c r="U128" s="317"/>
      <c r="V128" s="317"/>
      <c r="W128" s="317"/>
      <c r="X128" s="317"/>
      <c r="Y128" s="317"/>
      <c r="Z128" s="317"/>
      <c r="AA128" s="317"/>
      <c r="AB128" s="317"/>
      <c r="AC128" s="317"/>
      <c r="AD128" s="317"/>
      <c r="AE128" s="6"/>
      <c r="AF128" s="20"/>
      <c r="AG128" s="1"/>
      <c r="AH128" s="1"/>
      <c r="AI128" s="1"/>
      <c r="AJ128" s="1"/>
    </row>
    <row r="129" spans="3:36" ht="150.75" customHeight="1" x14ac:dyDescent="0.5">
      <c r="C129" s="272"/>
      <c r="D129" s="317"/>
      <c r="E129" s="317"/>
      <c r="F129" s="317"/>
      <c r="G129" s="317"/>
      <c r="H129" s="317"/>
      <c r="I129" s="317"/>
      <c r="J129" s="317"/>
      <c r="K129" s="317"/>
      <c r="L129" s="317"/>
      <c r="M129" s="317"/>
      <c r="N129" s="317"/>
      <c r="O129" s="317"/>
      <c r="P129" s="317"/>
      <c r="Q129" s="317"/>
      <c r="R129" s="317"/>
      <c r="S129" s="317"/>
      <c r="T129" s="317"/>
      <c r="U129" s="317"/>
      <c r="V129" s="317"/>
      <c r="W129" s="317"/>
      <c r="X129" s="317"/>
      <c r="Y129" s="317"/>
      <c r="Z129" s="317"/>
      <c r="AA129" s="317"/>
      <c r="AB129" s="317"/>
      <c r="AC129" s="317"/>
      <c r="AD129" s="317"/>
      <c r="AE129" s="6"/>
      <c r="AF129" s="20"/>
      <c r="AG129" s="1"/>
      <c r="AH129" s="1"/>
      <c r="AI129" s="1"/>
      <c r="AJ129" s="1"/>
    </row>
    <row r="130" spans="3:36" ht="150.75" customHeight="1" x14ac:dyDescent="0.5">
      <c r="C130" s="323"/>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6"/>
      <c r="AF130" s="20"/>
      <c r="AG130" s="1"/>
      <c r="AH130" s="1"/>
      <c r="AI130" s="1"/>
      <c r="AJ130" s="1"/>
    </row>
    <row r="131" spans="3:36" ht="52.5" customHeight="1" x14ac:dyDescent="0.5">
      <c r="C131" s="325"/>
      <c r="D131" s="317"/>
      <c r="E131" s="317"/>
      <c r="F131" s="317"/>
      <c r="G131" s="317"/>
      <c r="H131" s="317"/>
      <c r="I131" s="317"/>
      <c r="J131" s="317"/>
      <c r="K131" s="317"/>
      <c r="L131" s="317"/>
      <c r="M131" s="317"/>
      <c r="N131" s="317"/>
      <c r="O131" s="317"/>
      <c r="P131" s="317"/>
      <c r="Q131" s="317"/>
      <c r="R131" s="317"/>
      <c r="S131" s="317"/>
      <c r="T131" s="317"/>
      <c r="U131" s="317"/>
      <c r="V131" s="317"/>
      <c r="W131" s="317"/>
      <c r="X131" s="317"/>
      <c r="Y131" s="317"/>
      <c r="Z131" s="317"/>
      <c r="AA131" s="317"/>
      <c r="AB131" s="317"/>
      <c r="AC131" s="317"/>
      <c r="AD131" s="317"/>
      <c r="AE131" s="6"/>
      <c r="AF131" s="21"/>
      <c r="AG131" s="1"/>
      <c r="AH131" s="1"/>
      <c r="AI131" s="1"/>
      <c r="AJ131" s="1"/>
    </row>
    <row r="132" spans="3:36" ht="60" customHeight="1" x14ac:dyDescent="0.5">
      <c r="C132" s="325"/>
      <c r="D132" s="317"/>
      <c r="E132" s="317"/>
      <c r="F132" s="317"/>
      <c r="G132" s="317"/>
      <c r="H132" s="317"/>
      <c r="I132" s="317"/>
      <c r="J132" s="317"/>
      <c r="K132" s="317"/>
      <c r="L132" s="317"/>
      <c r="M132" s="317"/>
      <c r="N132" s="317"/>
      <c r="O132" s="317"/>
      <c r="P132" s="317"/>
      <c r="Q132" s="317"/>
      <c r="R132" s="317"/>
      <c r="S132" s="317"/>
      <c r="T132" s="317"/>
      <c r="U132" s="317"/>
      <c r="V132" s="317"/>
      <c r="W132" s="317"/>
      <c r="X132" s="317"/>
      <c r="Y132" s="317"/>
      <c r="Z132" s="317"/>
      <c r="AA132" s="317"/>
      <c r="AB132" s="317"/>
      <c r="AC132" s="317"/>
      <c r="AD132" s="317"/>
      <c r="AE132" s="6"/>
      <c r="AF132" s="21"/>
      <c r="AG132" s="313"/>
      <c r="AH132" s="273"/>
      <c r="AI132" s="314"/>
      <c r="AJ132" s="314"/>
    </row>
    <row r="133" spans="3:36" ht="57.75" customHeight="1" x14ac:dyDescent="0.5">
      <c r="C133" s="272"/>
      <c r="D133" s="317"/>
      <c r="E133" s="317"/>
      <c r="F133" s="317"/>
      <c r="G133" s="317"/>
      <c r="H133" s="317"/>
      <c r="I133" s="317"/>
      <c r="J133" s="317"/>
      <c r="K133" s="317"/>
      <c r="L133" s="317"/>
      <c r="M133" s="317"/>
      <c r="N133" s="317"/>
      <c r="O133" s="317"/>
      <c r="P133" s="317"/>
      <c r="Q133" s="317"/>
      <c r="R133" s="317"/>
      <c r="S133" s="317"/>
      <c r="T133" s="317"/>
      <c r="U133" s="317"/>
      <c r="V133" s="317"/>
      <c r="W133" s="317"/>
      <c r="X133" s="317"/>
      <c r="Y133" s="317"/>
      <c r="Z133" s="317"/>
      <c r="AA133" s="317"/>
      <c r="AB133" s="317"/>
      <c r="AC133" s="317"/>
      <c r="AD133" s="317"/>
      <c r="AE133" s="6"/>
      <c r="AF133" s="20"/>
      <c r="AG133" s="1"/>
      <c r="AH133" s="1"/>
      <c r="AI133" s="1"/>
      <c r="AJ133" s="1"/>
    </row>
    <row r="134" spans="3:36" ht="80.25" customHeight="1" x14ac:dyDescent="0.5">
      <c r="C134" s="272"/>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c r="AC134" s="317"/>
      <c r="AD134" s="317"/>
      <c r="AE134" s="6"/>
      <c r="AF134" s="20"/>
      <c r="AG134" s="1"/>
      <c r="AH134" s="1"/>
      <c r="AI134" s="1"/>
      <c r="AJ134" s="1"/>
    </row>
    <row r="135" spans="3:36" ht="170.25" customHeight="1" x14ac:dyDescent="0.2">
      <c r="C135" s="322"/>
      <c r="D135" s="322"/>
      <c r="E135" s="322"/>
      <c r="F135" s="322"/>
      <c r="G135" s="322"/>
      <c r="H135" s="322"/>
      <c r="I135" s="322"/>
      <c r="J135" s="322"/>
      <c r="K135" s="322"/>
      <c r="L135" s="322"/>
      <c r="M135" s="322"/>
      <c r="N135" s="322"/>
      <c r="O135" s="322"/>
      <c r="P135" s="322"/>
      <c r="Q135" s="322"/>
      <c r="R135" s="322"/>
      <c r="S135" s="322"/>
      <c r="T135" s="322"/>
      <c r="U135" s="322"/>
      <c r="V135" s="322"/>
      <c r="W135" s="322"/>
      <c r="X135" s="322"/>
      <c r="Y135" s="322"/>
      <c r="Z135" s="322"/>
      <c r="AA135" s="322"/>
      <c r="AB135" s="322"/>
      <c r="AC135" s="322"/>
      <c r="AD135" s="322"/>
      <c r="AE135" s="6"/>
      <c r="AF135" s="20"/>
      <c r="AG135" s="1"/>
      <c r="AH135" s="1"/>
      <c r="AI135" s="1"/>
      <c r="AJ135" s="1"/>
    </row>
    <row r="136" spans="3:36" ht="77.25" customHeight="1" x14ac:dyDescent="0.4">
      <c r="C136" s="319"/>
      <c r="D136" s="320"/>
      <c r="E136" s="320"/>
      <c r="F136" s="320"/>
      <c r="G136" s="320"/>
      <c r="H136" s="320"/>
      <c r="I136" s="320"/>
      <c r="J136" s="320"/>
      <c r="K136" s="320"/>
      <c r="L136" s="320"/>
      <c r="M136" s="320"/>
      <c r="N136" s="320"/>
      <c r="O136" s="320"/>
      <c r="P136" s="320"/>
      <c r="Q136" s="320"/>
      <c r="R136" s="320"/>
      <c r="S136" s="320"/>
      <c r="T136" s="320"/>
      <c r="U136" s="320"/>
      <c r="V136" s="320"/>
      <c r="W136" s="320"/>
      <c r="X136" s="320"/>
      <c r="Y136" s="320"/>
      <c r="Z136" s="320"/>
      <c r="AA136" s="320"/>
      <c r="AB136" s="320"/>
      <c r="AC136" s="320"/>
      <c r="AD136" s="320"/>
      <c r="AE136" s="6"/>
      <c r="AF136" s="20"/>
      <c r="AG136" s="13"/>
      <c r="AH136" s="1"/>
      <c r="AI136" s="1"/>
      <c r="AJ136" s="1"/>
    </row>
    <row r="137" spans="3:36" ht="101.25" customHeight="1" x14ac:dyDescent="0.4">
      <c r="C137" s="319"/>
      <c r="D137" s="320"/>
      <c r="E137" s="320"/>
      <c r="F137" s="320"/>
      <c r="G137" s="320"/>
      <c r="H137" s="320"/>
      <c r="I137" s="320"/>
      <c r="J137" s="320"/>
      <c r="K137" s="320"/>
      <c r="L137" s="320"/>
      <c r="M137" s="320"/>
      <c r="N137" s="320"/>
      <c r="O137" s="320"/>
      <c r="P137" s="320"/>
      <c r="Q137" s="320"/>
      <c r="R137" s="320"/>
      <c r="S137" s="320"/>
      <c r="T137" s="320"/>
      <c r="U137" s="320"/>
      <c r="V137" s="320"/>
      <c r="W137" s="320"/>
      <c r="X137" s="320"/>
      <c r="Y137" s="320"/>
      <c r="Z137" s="320"/>
      <c r="AA137" s="320"/>
      <c r="AB137" s="320"/>
      <c r="AC137" s="320"/>
      <c r="AD137" s="320"/>
      <c r="AE137" s="6"/>
      <c r="AF137" s="20"/>
      <c r="AG137" s="13"/>
      <c r="AH137" s="1"/>
      <c r="AI137" s="1"/>
      <c r="AJ137" s="1"/>
    </row>
    <row r="138" spans="3:36" ht="86.25" customHeight="1" x14ac:dyDescent="0.4">
      <c r="C138" s="319"/>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5"/>
      <c r="AF138" s="20"/>
      <c r="AG138" s="11"/>
      <c r="AH138" s="1"/>
      <c r="AI138" s="1"/>
      <c r="AJ138" s="1"/>
    </row>
    <row r="139" spans="3:36" ht="87.75" customHeight="1" x14ac:dyDescent="0.2">
      <c r="C139" s="319"/>
      <c r="D139" s="320"/>
      <c r="E139" s="320"/>
      <c r="F139" s="320"/>
      <c r="G139" s="320"/>
      <c r="H139" s="320"/>
      <c r="I139" s="320"/>
      <c r="J139" s="320"/>
      <c r="K139" s="320"/>
      <c r="L139" s="320"/>
      <c r="M139" s="320"/>
      <c r="N139" s="320"/>
      <c r="O139" s="320"/>
      <c r="P139" s="320"/>
      <c r="Q139" s="320"/>
      <c r="R139" s="320"/>
      <c r="S139" s="320"/>
      <c r="T139" s="320"/>
      <c r="U139" s="320"/>
      <c r="V139" s="320"/>
      <c r="W139" s="320"/>
      <c r="X139" s="320"/>
      <c r="Y139" s="320"/>
      <c r="Z139" s="320"/>
      <c r="AA139" s="320"/>
      <c r="AB139" s="320"/>
      <c r="AC139" s="320"/>
      <c r="AD139" s="320"/>
      <c r="AE139" s="6"/>
      <c r="AF139" s="184"/>
      <c r="AG139" s="9"/>
      <c r="AH139" s="1"/>
      <c r="AI139" s="1"/>
      <c r="AJ139" s="1"/>
    </row>
    <row r="140" spans="3:36" ht="138.6" customHeight="1" x14ac:dyDescent="0.2">
      <c r="C140" s="319"/>
      <c r="D140" s="320"/>
      <c r="E140" s="320"/>
      <c r="F140" s="320"/>
      <c r="G140" s="320"/>
      <c r="H140" s="320"/>
      <c r="I140" s="320"/>
      <c r="J140" s="320"/>
      <c r="K140" s="320"/>
      <c r="L140" s="320"/>
      <c r="M140" s="320"/>
      <c r="N140" s="320"/>
      <c r="O140" s="320"/>
      <c r="P140" s="320"/>
      <c r="Q140" s="320"/>
      <c r="R140" s="320"/>
      <c r="S140" s="320"/>
      <c r="T140" s="320"/>
      <c r="U140" s="320"/>
      <c r="V140" s="320"/>
      <c r="W140" s="320"/>
      <c r="X140" s="320"/>
      <c r="Y140" s="320"/>
      <c r="Z140" s="320"/>
      <c r="AA140" s="320"/>
      <c r="AB140" s="320"/>
      <c r="AC140" s="320"/>
      <c r="AD140" s="320"/>
      <c r="AE140" s="6"/>
      <c r="AF140" s="20"/>
      <c r="AG140" s="10"/>
      <c r="AH140" s="318"/>
      <c r="AI140" s="1"/>
      <c r="AJ140" s="1"/>
    </row>
    <row r="141" spans="3:36" ht="126.6" customHeight="1" x14ac:dyDescent="0.2">
      <c r="C141" s="321"/>
      <c r="D141" s="326"/>
      <c r="E141" s="326"/>
      <c r="F141" s="326"/>
      <c r="G141" s="326"/>
      <c r="H141" s="326"/>
      <c r="I141" s="326"/>
      <c r="J141" s="326"/>
      <c r="K141" s="326"/>
      <c r="L141" s="326"/>
      <c r="M141" s="326"/>
      <c r="N141" s="326"/>
      <c r="O141" s="326"/>
      <c r="P141" s="326"/>
      <c r="Q141" s="326"/>
      <c r="R141" s="326"/>
      <c r="S141" s="326"/>
      <c r="T141" s="326"/>
      <c r="U141" s="326"/>
      <c r="V141" s="326"/>
      <c r="W141" s="326"/>
      <c r="X141" s="326"/>
      <c r="Y141" s="326"/>
      <c r="Z141" s="326"/>
      <c r="AA141" s="326"/>
      <c r="AB141" s="326"/>
      <c r="AC141" s="326"/>
      <c r="AD141" s="326"/>
      <c r="AE141" s="1"/>
      <c r="AF141" s="176"/>
      <c r="AG141" s="10"/>
      <c r="AH141" s="318"/>
      <c r="AI141" s="1"/>
      <c r="AJ141" s="1"/>
    </row>
    <row r="142" spans="3:36" ht="136.15" customHeight="1" x14ac:dyDescent="0.2">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76"/>
      <c r="AG142" s="10"/>
      <c r="AH142" s="1"/>
      <c r="AI142" s="1"/>
      <c r="AJ142" s="1"/>
    </row>
    <row r="143" spans="3:36" x14ac:dyDescent="0.2">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76"/>
      <c r="AG143" s="1"/>
      <c r="AH143" s="1"/>
      <c r="AI143" s="1"/>
      <c r="AJ143" s="1"/>
    </row>
    <row r="144" spans="3:36" x14ac:dyDescent="0.2">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76"/>
      <c r="AG144" s="1"/>
      <c r="AH144" s="1"/>
      <c r="AI144" s="1"/>
      <c r="AJ144" s="1"/>
    </row>
    <row r="145" spans="3:36" x14ac:dyDescent="0.2">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76"/>
      <c r="AG145" s="1"/>
      <c r="AH145" s="1"/>
      <c r="AI145" s="1"/>
      <c r="AJ145" s="1"/>
    </row>
    <row r="146" spans="3:36" x14ac:dyDescent="0.2">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76"/>
      <c r="AG146" s="1"/>
      <c r="AH146" s="1"/>
      <c r="AI146" s="1"/>
      <c r="AJ146" s="1"/>
    </row>
    <row r="147" spans="3:36" x14ac:dyDescent="0.2">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76"/>
      <c r="AG147" s="1"/>
      <c r="AH147" s="1"/>
      <c r="AI147" s="1"/>
      <c r="AJ147" s="1"/>
    </row>
    <row r="148" spans="3:36" x14ac:dyDescent="0.2">
      <c r="AG148" s="1"/>
      <c r="AH148" s="1"/>
      <c r="AI148" s="1"/>
      <c r="AJ148" s="1"/>
    </row>
    <row r="156" spans="3:36" ht="60" x14ac:dyDescent="0.8">
      <c r="AF156" s="185" t="e">
        <f>#REF!+AF4+AF122</f>
        <v>#REF!</v>
      </c>
    </row>
  </sheetData>
  <mergeCells count="131">
    <mergeCell ref="AF1:AJ1"/>
    <mergeCell ref="C64:AC64"/>
    <mergeCell ref="C65:AC65"/>
    <mergeCell ref="C117:AD117"/>
    <mergeCell ref="C102:AD102"/>
    <mergeCell ref="C112:AD112"/>
    <mergeCell ref="C105:AD105"/>
    <mergeCell ref="C95:AD95"/>
    <mergeCell ref="C96:AD96"/>
    <mergeCell ref="C97:AD97"/>
    <mergeCell ref="Z98:AD98"/>
    <mergeCell ref="Z99:AD99"/>
    <mergeCell ref="C116:AD116"/>
    <mergeCell ref="C106:AD106"/>
    <mergeCell ref="C104:AD104"/>
    <mergeCell ref="C115:AD115"/>
    <mergeCell ref="C100:AD100"/>
    <mergeCell ref="C101:AD101"/>
    <mergeCell ref="C69:AC69"/>
    <mergeCell ref="C89:AD89"/>
    <mergeCell ref="C90:AD90"/>
    <mergeCell ref="Z91:AD91"/>
    <mergeCell ref="C85:AD85"/>
    <mergeCell ref="C93:AD93"/>
    <mergeCell ref="C94:AD94"/>
    <mergeCell ref="C60:AC60"/>
    <mergeCell ref="AG132:AJ132"/>
    <mergeCell ref="C122:AD122"/>
    <mergeCell ref="C126:AD126"/>
    <mergeCell ref="AH140:AH141"/>
    <mergeCell ref="C138:AD138"/>
    <mergeCell ref="C139:AD139"/>
    <mergeCell ref="C140:AD140"/>
    <mergeCell ref="C137:AD137"/>
    <mergeCell ref="C127:AD127"/>
    <mergeCell ref="C124:AD124"/>
    <mergeCell ref="C125:AD125"/>
    <mergeCell ref="C128:AD128"/>
    <mergeCell ref="C136:AD136"/>
    <mergeCell ref="C135:AD135"/>
    <mergeCell ref="C130:AD130"/>
    <mergeCell ref="C134:AD134"/>
    <mergeCell ref="C132:AD132"/>
    <mergeCell ref="C131:AD131"/>
    <mergeCell ref="C129:AD129"/>
    <mergeCell ref="C133:AD133"/>
    <mergeCell ref="C141:AD141"/>
    <mergeCell ref="C123:AD123"/>
    <mergeCell ref="C74:AD74"/>
    <mergeCell ref="Z92:AD92"/>
    <mergeCell ref="C88:AD88"/>
    <mergeCell ref="C84:AD84"/>
    <mergeCell ref="C86:AD86"/>
    <mergeCell ref="C87:AD87"/>
    <mergeCell ref="C78:AD78"/>
    <mergeCell ref="C79:AD79"/>
    <mergeCell ref="C80:AD80"/>
    <mergeCell ref="C81:AD81"/>
    <mergeCell ref="C82:AD82"/>
    <mergeCell ref="AA10:AD10"/>
    <mergeCell ref="AA11:AD11"/>
    <mergeCell ref="C21:AD21"/>
    <mergeCell ref="C113:AD113"/>
    <mergeCell ref="C107:AD107"/>
    <mergeCell ref="C22:AD22"/>
    <mergeCell ref="C26:AD26"/>
    <mergeCell ref="AA34:AD34"/>
    <mergeCell ref="C28:AD28"/>
    <mergeCell ref="C24:AD24"/>
    <mergeCell ref="Z32:AD32"/>
    <mergeCell ref="AA33:AD33"/>
    <mergeCell ref="C31:AD31"/>
    <mergeCell ref="C27:AD27"/>
    <mergeCell ref="C29:AD29"/>
    <mergeCell ref="C30:AD30"/>
    <mergeCell ref="C45:AC45"/>
    <mergeCell ref="C48:AC48"/>
    <mergeCell ref="C49:AC49"/>
    <mergeCell ref="C47:AD47"/>
    <mergeCell ref="C111:AD111"/>
    <mergeCell ref="C103:AD103"/>
    <mergeCell ref="Z37:AD37"/>
    <mergeCell ref="C83:AD83"/>
    <mergeCell ref="C2:AJ2"/>
    <mergeCell ref="C43:AD43"/>
    <mergeCell ref="AA36:AD36"/>
    <mergeCell ref="C19:AD19"/>
    <mergeCell ref="AA12:AD12"/>
    <mergeCell ref="C25:AD25"/>
    <mergeCell ref="Z13:AD13"/>
    <mergeCell ref="C15:AD15"/>
    <mergeCell ref="C18:AD18"/>
    <mergeCell ref="C23:AD23"/>
    <mergeCell ref="C20:AD20"/>
    <mergeCell ref="C17:AD17"/>
    <mergeCell ref="C38:AD38"/>
    <mergeCell ref="AA35:AD35"/>
    <mergeCell ref="C42:AD42"/>
    <mergeCell ref="C8:AD8"/>
    <mergeCell ref="C5:AD5"/>
    <mergeCell ref="C16:AD16"/>
    <mergeCell ref="C6:AD6"/>
    <mergeCell ref="Z9:AD9"/>
    <mergeCell ref="C7:AD7"/>
    <mergeCell ref="C4:AD4"/>
    <mergeCell ref="C3:AD3"/>
    <mergeCell ref="Z14:AD14"/>
    <mergeCell ref="C62:AC62"/>
    <mergeCell ref="C63:AC63"/>
    <mergeCell ref="C61:AC61"/>
    <mergeCell ref="C70:AC70"/>
    <mergeCell ref="C71:AC71"/>
    <mergeCell ref="C72:AC72"/>
    <mergeCell ref="C73:AC73"/>
    <mergeCell ref="C39:AD39"/>
    <mergeCell ref="C46:AD46"/>
    <mergeCell ref="C50:AC50"/>
    <mergeCell ref="C66:AC66"/>
    <mergeCell ref="C67:AC67"/>
    <mergeCell ref="C44:AC44"/>
    <mergeCell ref="C59:AC59"/>
    <mergeCell ref="C51:AD51"/>
    <mergeCell ref="C52:AD52"/>
    <mergeCell ref="C53:AD53"/>
    <mergeCell ref="C54:AD54"/>
    <mergeCell ref="C55:AD55"/>
    <mergeCell ref="C56:AD56"/>
    <mergeCell ref="C57:AD57"/>
    <mergeCell ref="C58:AC58"/>
    <mergeCell ref="C40:AD40"/>
    <mergeCell ref="C41:AD41"/>
  </mergeCells>
  <phoneticPr fontId="0" type="noConversion"/>
  <printOptions horizontalCentered="1"/>
  <pageMargins left="0.70866141732283472" right="0.70866141732283472" top="0.74803149606299213" bottom="0.74803149606299213" header="0.31496062992125984" footer="0.31496062992125984"/>
  <pageSetup paperSize="9" scale="57" fitToHeight="5" orientation="landscape" r:id="rId1"/>
  <headerFooter alignWithMargins="0"/>
  <rowBreaks count="4" manualBreakCount="4">
    <brk id="17" min="2" max="35" man="1"/>
    <brk id="37" min="2" max="35" man="1"/>
    <brk id="50" min="2" max="35" man="1"/>
    <brk id="63" min="2"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Шишкина Татьяна Федоровна</cp:lastModifiedBy>
  <cp:lastPrinted>2017-03-17T08:33:55Z</cp:lastPrinted>
  <dcterms:created xsi:type="dcterms:W3CDTF">2005-09-14T12:04:44Z</dcterms:created>
  <dcterms:modified xsi:type="dcterms:W3CDTF">2017-03-17T08:34:10Z</dcterms:modified>
</cp:coreProperties>
</file>